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TITULO V 2019\"/>
    </mc:Choice>
  </mc:AlternateContent>
  <xr:revisionPtr revIDLastSave="0" documentId="8_{53F4827C-F81E-47BE-89C6-47E59DFB141C}" xr6:coauthVersionLast="40" xr6:coauthVersionMax="40" xr10:uidLastSave="{00000000-0000-0000-0000-000000000000}"/>
  <bookViews>
    <workbookView xWindow="0" yWindow="0" windowWidth="24000" windowHeight="9525" activeTab="5" xr2:uid="{00000000-000D-0000-FFFF-FFFF00000000}"/>
  </bookViews>
  <sheets>
    <sheet name="INGRESOS" sheetId="1" r:id="rId1"/>
    <sheet name="EGRESOS" sheetId="2" r:id="rId2"/>
    <sheet name="COG" sheetId="6" r:id="rId3"/>
    <sheet name="6" sheetId="7" r:id="rId4"/>
    <sheet name="15" sheetId="10" r:id="rId5"/>
    <sheet name="16" sheetId="11" r:id="rId6"/>
  </sheets>
  <externalReferences>
    <externalReference r:id="rId7"/>
    <externalReference r:id="rId8"/>
  </externalReferences>
  <definedNames>
    <definedName name="_xlnm._FilterDatabase" localSheetId="3" hidden="1">'6'!$A$5:$C$141</definedName>
    <definedName name="_xlnm._FilterDatabase" localSheetId="2" hidden="1">COG!$A$3:$C$413</definedName>
    <definedName name="_ftn1">'[1]1'!#REF!</definedName>
    <definedName name="_ftn2">'[1]5'!#REF!</definedName>
    <definedName name="_ftnref2">'[1]5'!#REF!</definedName>
    <definedName name="_xlnm.Print_Titles" localSheetId="2">COG!$2:$2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0" l="1"/>
  <c r="D13" i="10"/>
  <c r="E13" i="10"/>
  <c r="F13" i="10"/>
  <c r="M18" i="11"/>
  <c r="L18" i="11"/>
  <c r="K18" i="11"/>
  <c r="J18" i="11"/>
  <c r="I18" i="11"/>
  <c r="H18" i="11"/>
  <c r="G18" i="11"/>
  <c r="F18" i="11"/>
  <c r="C63" i="7"/>
  <c r="C62" i="7" s="1"/>
  <c r="C246" i="6"/>
  <c r="C240" i="6"/>
  <c r="C238" i="6"/>
  <c r="C230" i="6"/>
  <c r="C226" i="6"/>
  <c r="C217" i="6"/>
  <c r="C207" i="6"/>
  <c r="C201" i="6"/>
  <c r="C190" i="6" s="1"/>
  <c r="C191" i="6"/>
  <c r="C180" i="6"/>
  <c r="C174" i="6"/>
  <c r="C164" i="6"/>
  <c r="C156" i="6"/>
  <c r="C146" i="6"/>
  <c r="C136" i="6"/>
  <c r="C126" i="6"/>
  <c r="C106" i="6"/>
  <c r="C116" i="6"/>
  <c r="C105" i="6"/>
  <c r="C95" i="6"/>
  <c r="C91" i="6"/>
  <c r="C85" i="6"/>
  <c r="C82" i="6"/>
  <c r="C74" i="6"/>
  <c r="C64" i="6"/>
  <c r="C54" i="6"/>
  <c r="C50" i="6"/>
  <c r="C40" i="6" s="1"/>
  <c r="C41" i="6"/>
  <c r="C28" i="6"/>
  <c r="C23" i="6"/>
  <c r="C14" i="6"/>
  <c r="C3" i="6" s="1"/>
  <c r="C4" i="6"/>
  <c r="C5" i="2"/>
  <c r="C4" i="2"/>
  <c r="C7" i="1"/>
  <c r="C6" i="1"/>
  <c r="C5" i="1"/>
  <c r="C4" i="1"/>
</calcChain>
</file>

<file path=xl/sharedStrings.xml><?xml version="1.0" encoding="utf-8"?>
<sst xmlns="http://schemas.openxmlformats.org/spreadsheetml/2006/main" count="879" uniqueCount="773">
  <si>
    <t>PARTICIPACIONES Y APORTACIONES</t>
  </si>
  <si>
    <t>SERVICIOS PERSONALES</t>
  </si>
  <si>
    <t>SERVICIOS GENERALES</t>
  </si>
  <si>
    <t>INSTITUTO MUNICIPAL DE LA JUVENTUD DE CELAYA, GUANAJUATO</t>
  </si>
  <si>
    <t>ANALÍTICO DE INGRESOS</t>
  </si>
  <si>
    <t>CRI</t>
  </si>
  <si>
    <t>DENOMINACIÓN</t>
  </si>
  <si>
    <t>APROBADO</t>
  </si>
  <si>
    <t>F.F.</t>
  </si>
  <si>
    <t>TRANSFERENCIA PARA SERVICIOS PERSONALES</t>
  </si>
  <si>
    <t>TRANSFERENCIA PARA MATERIALES Y SUMINISTROS</t>
  </si>
  <si>
    <t>TRANSFERENCIA PARA SERVICIOS BÁSICOS</t>
  </si>
  <si>
    <t>GASTOS RELACIONADOS CON ACTIVIDADES CULTURALES, DEPORTIVAS Y DE AYUDA EXTRAORDINARIA</t>
  </si>
  <si>
    <t>ANALÍTICO DE EGRESOS</t>
  </si>
  <si>
    <t>C.A/C.P/COG</t>
  </si>
  <si>
    <t>FF</t>
  </si>
  <si>
    <t>C.F/C.T.G</t>
  </si>
  <si>
    <t>2.4.1</t>
  </si>
  <si>
    <t xml:space="preserve">E0001  </t>
  </si>
  <si>
    <t>DIRECCION IMJUV</t>
  </si>
  <si>
    <t>31120-9201</t>
  </si>
  <si>
    <t>DIRECCION GENERAL</t>
  </si>
  <si>
    <t>Materiales y útiles de oficina</t>
  </si>
  <si>
    <t>Equipos menores de oficina</t>
  </si>
  <si>
    <t>Materiales y útiles de impresión y reproducción</t>
  </si>
  <si>
    <t>Material impreso e información digital</t>
  </si>
  <si>
    <t>Productos alimenticios para el personal en las instalaciones de las dependencias y entidades</t>
  </si>
  <si>
    <t>Productos alimenticios para animales</t>
  </si>
  <si>
    <t>Medicinas y productos farmacéuticos</t>
  </si>
  <si>
    <t xml:space="preserve">Materiales diversos </t>
  </si>
  <si>
    <t>Combustibles, lubricantes y aditivos para vehículos terrestres, aéreos, marítimos, lacustres y fluviales asignados a servidores públicos</t>
  </si>
  <si>
    <t>Vestuario y Uniformes</t>
  </si>
  <si>
    <t>Artículos deportivos</t>
  </si>
  <si>
    <t>Herramientas menores</t>
  </si>
  <si>
    <t>Servicio de energía eléctrica</t>
  </si>
  <si>
    <t>Servicio de agua</t>
  </si>
  <si>
    <t>Servicio telefonía tradicional</t>
  </si>
  <si>
    <t xml:space="preserve">Servicio postal </t>
  </si>
  <si>
    <t>Otros arrendamientos</t>
  </si>
  <si>
    <t>servicios de capacitación</t>
  </si>
  <si>
    <t>Impresiones de documentos oficiales para la prestación de servicios públicos, identificación, formatos administrativos y fiscales, formas valoradas, certificados y títulos</t>
  </si>
  <si>
    <t>Servicios financieros y bancarios</t>
  </si>
  <si>
    <t>Seguros de responsabilidad patrimonial y fianzas</t>
  </si>
  <si>
    <t>Seguros de bienes patrimoniales</t>
  </si>
  <si>
    <t>Conservación y Mantenimiento de Inmuebles</t>
  </si>
  <si>
    <t>Instalación , reparación y mantenimiento de mobiliario y equipo de administración</t>
  </si>
  <si>
    <t>Mantenimiento y conservación de vehículos terrestres, aéreos, marítimos, lacustres y fluviales</t>
  </si>
  <si>
    <t xml:space="preserve">Difusión e información de mensajes y actividades gubernamentales </t>
  </si>
  <si>
    <t>Servicio de creación y difusión de contenido exclusivamente a través de internet</t>
  </si>
  <si>
    <t>Viáticos nacionales para servidores públicos en el desempeño de funciones oficiales</t>
  </si>
  <si>
    <t>Gastos de orden social y cultural</t>
  </si>
  <si>
    <t>Congresos y convenciones</t>
  </si>
  <si>
    <t>Otros impuestos y derechos</t>
  </si>
  <si>
    <t>Impuesto sobre nomina</t>
  </si>
  <si>
    <t>Gastos relacionados con actividades culturales, deportivas y de ayuda extraordinaria</t>
  </si>
  <si>
    <t>Premios, recompensas, pensiones de gracia y pensión recreativa estudiantil</t>
  </si>
  <si>
    <t>Capítulo-Concepto-Partida genérica</t>
  </si>
  <si>
    <t>Presupuesto aprobado</t>
  </si>
  <si>
    <t>REMUNERACIONES AL PERSONAL DE CARÁCTER PERMANENTE</t>
  </si>
  <si>
    <t>Dietas</t>
  </si>
  <si>
    <t>Haberes</t>
  </si>
  <si>
    <t>Sueldos base al personal permanente</t>
  </si>
  <si>
    <t>Remuneraciones por adscripción laboral en el extranjero</t>
  </si>
  <si>
    <t>REMUNERACIONES AL PERSONAL DE CARÁCTER TRANSITORIO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</si>
  <si>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</si>
  <si>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</si>
  <si>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</si>
  <si>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</si>
  <si>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REMUNERACIONES ADICIONALES Y ESPECIALES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</si>
  <si>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</si>
  <si>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</si>
  <si>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</si>
  <si>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</si>
  <si>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</si>
  <si>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</si>
  <si>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</si>
  <si>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</si>
  <si>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SEGURIDAD SOCIAL</t>
  </si>
  <si>
    <t>Aportaciones de seguridad social</t>
  </si>
  <si>
    <t>Aportaciones a fondos de vivienda</t>
  </si>
  <si>
    <t>Aportaciones al sistema para el retiro</t>
  </si>
  <si>
    <t>Aportaciones para seguros</t>
  </si>
  <si>
    <t>OTRAS PRESTACIONES SOCIALES Y ECONÓMICAS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</si>
  <si>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</si>
  <si>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</si>
  <si>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</si>
  <si>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</si>
  <si>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</si>
  <si>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</si>
  <si>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</t>
  </si>
  <si>
    <t>Previsiones de carácter laboral, económica y de seguridad social</t>
  </si>
  <si>
    <t>PAGO DE ESTÍMULOS A SERVIDORES PÚBLICOS</t>
  </si>
  <si>
    <t>Estímulos</t>
  </si>
  <si>
    <t>Recompensas</t>
  </si>
  <si>
    <t>MATERIALES Y SUMINISTROS</t>
  </si>
  <si>
    <t>MATERIALES DE ADMINISTRACIÓN, EMISIÓN DE DOCUMENTOS Y ARTÍCULOS OFICIALES</t>
  </si>
  <si>
    <t>Materiales, útiles y equipos menores de oficina</t>
  </si>
  <si>
    <t>Material estadístico y geográfico</t>
  </si>
  <si>
    <t>Materiales, útiles y equipos menores de tecnologías de la información y comunicaciones</t>
  </si>
  <si>
    <t>Material de limpieza</t>
  </si>
  <si>
    <t>Materiales y útiles de enseñanza</t>
  </si>
  <si>
    <t>Materiales para el registro e identificación de bienes y personas</t>
  </si>
  <si>
    <t>ALIMENTOS Y UTENSILIOS</t>
  </si>
  <si>
    <t>Productos alimenticios para personas</t>
  </si>
  <si>
    <t>Utensilios para el servicio de alimentación</t>
  </si>
  <si>
    <t>MATERIAS PRIMAS Y MATERIALES DE PRODUCCIÓN Y COMERCIALIZACIÓN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</si>
  <si>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</si>
  <si>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</si>
  <si>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</si>
  <si>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</si>
  <si>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</si>
  <si>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</si>
  <si>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</si>
  <si>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</si>
  <si>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</si>
  <si>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MATERIALES Y ARTÍCULOS DE CONSTRUCCIÓN Y DE REPARACIÓN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</si>
  <si>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</si>
  <si>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</si>
  <si>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</si>
  <si>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</si>
  <si>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</si>
  <si>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</si>
  <si>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</si>
  <si>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</si>
  <si>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</si>
  <si>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</si>
  <si>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Productos químicos básicos</t>
  </si>
  <si>
    <t>Fertilizantes, pesticidas y otros agroquímicos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</si>
  <si>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</si>
  <si>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</si>
  <si>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</si>
  <si>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</si>
  <si>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</si>
  <si>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Combustibles, lubricantes y aditivos</t>
  </si>
  <si>
    <t>Carbón y sus derivados</t>
  </si>
  <si>
    <t>VESTUARIO, BLANCOS, PRENDAS DE PROTECCIÓN Y ARTÍCULOS DEPORTIVOS</t>
  </si>
  <si>
    <t>Vestuario y uniformes</t>
  </si>
  <si>
    <t>Prendas de seguridad y protección personal</t>
  </si>
  <si>
    <t>Productos textiles</t>
  </si>
  <si>
    <t>Blancos y otros productos textiles, excepto prendas de vestir</t>
  </si>
  <si>
    <t>MATERIALES Y SUMINISTROS PARA SEGURIDAD</t>
  </si>
  <si>
    <t>Sustancias y materiales explosivos</t>
  </si>
  <si>
    <t>Materiales de seguridad pública</t>
  </si>
  <si>
    <t>Prendas de protección para seguridad pública y nacional</t>
  </si>
  <si>
    <t>HERRAMIENTAS, REFACCIONES Y ACCESORIOS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</si>
  <si>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</si>
  <si>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</si>
  <si>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</si>
  <si>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</si>
  <si>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</si>
  <si>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</si>
  <si>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</si>
  <si>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</si>
  <si>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SERVICIOS BÁSICOS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</si>
  <si>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</si>
  <si>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</si>
  <si>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</si>
  <si>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</si>
  <si>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</si>
  <si>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</si>
  <si>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</si>
  <si>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</si>
  <si>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</si>
  <si>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SERVICIOS DE ARRENDAMIENTO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</si>
  <si>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</si>
  <si>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</si>
  <si>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</si>
  <si>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</si>
  <si>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</si>
  <si>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</si>
  <si>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</si>
  <si>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</si>
  <si>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SERVICIOS PROFESIONALES, CIENTÍFICOS, TÉCNICOS Y OTROS SERVICIOS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</si>
  <si>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</si>
  <si>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</si>
  <si>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</si>
  <si>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</si>
  <si>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</si>
  <si>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</si>
  <si>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</si>
  <si>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</si>
  <si>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</si>
  <si>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FINANCIEROS, BANCARIOS Y COMERCIALES</t>
  </si>
  <si>
    <t>Servicios de cobranza, investigación crediticia y similar</t>
  </si>
  <si>
    <t>Servicios de recaudación, traslado y custodia de valores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</si>
  <si>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</si>
  <si>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</si>
  <si>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</si>
  <si>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</si>
  <si>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</si>
  <si>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</si>
  <si>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</si>
  <si>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</si>
  <si>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</si>
  <si>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</si>
  <si>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</si>
  <si>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</si>
  <si>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</si>
  <si>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</si>
  <si>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</si>
  <si>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SERVICIOS DE COMUNICACION SOCIAL Y PUBLICIDAD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</si>
  <si>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</si>
  <si>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</si>
  <si>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</si>
  <si>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</si>
  <si>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</si>
  <si>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</si>
  <si>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</si>
  <si>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SERVICIOS DE TRASLADO Y VIÁTICOS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</si>
  <si>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</si>
  <si>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</si>
  <si>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</si>
  <si>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</si>
  <si>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</si>
  <si>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</si>
  <si>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</si>
  <si>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</si>
  <si>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</si>
  <si>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SERVICIOS OFICIALES</t>
  </si>
  <si>
    <t>Gastos de ceremonial</t>
  </si>
  <si>
    <t>Exposiciones</t>
  </si>
  <si>
    <t>Gastos de representación</t>
  </si>
  <si>
    <t>OTROS SERVICIOS GENERALES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</si>
  <si>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</si>
  <si>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</si>
  <si>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</si>
  <si>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</si>
  <si>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</si>
  <si>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</si>
  <si>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</si>
  <si>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</si>
  <si>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</si>
  <si>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TRANSFERENCIAS, ASIGNACIONES, SUBSIDIOS Y OTRAS AYUDAS</t>
  </si>
  <si>
    <t>TRANSFERENCIAS INTERNAS Y ASIGNACIONES AL SECTOR PÚBLICO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</si>
  <si>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</si>
  <si>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</si>
  <si>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</si>
  <si>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</si>
  <si>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</si>
  <si>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</si>
  <si>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</si>
  <si>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</si>
  <si>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</si>
  <si>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AL RESTO DEL SECTOR PÚBLICO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</si>
  <si>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</si>
  <si>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</si>
  <si>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</si>
  <si>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</si>
  <si>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</si>
  <si>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Y SUBVENCIONES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</si>
  <si>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</si>
  <si>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</si>
  <si>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</si>
  <si>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</si>
  <si>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</si>
  <si>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</si>
  <si>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</si>
  <si>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</si>
  <si>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</si>
  <si>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</si>
  <si>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</si>
  <si>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</si>
  <si>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</si>
  <si>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</si>
  <si>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</si>
  <si>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</si>
  <si>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</si>
  <si>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</si>
  <si>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 Y JUBILACIONES</t>
  </si>
  <si>
    <t>Pensiones</t>
  </si>
  <si>
    <t>Jubilaciones</t>
  </si>
  <si>
    <t>Otras pensiones y jubilaciones</t>
  </si>
  <si>
    <t>TRANSFERENCIAS A FIDEICOMISOS, MANDATOS Y OTROS ANÁLOGOS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</si>
  <si>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</si>
  <si>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</si>
  <si>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</si>
  <si>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</si>
  <si>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</si>
  <si>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</si>
  <si>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</si>
  <si>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A LA SEGURIDAD SOCIAL</t>
  </si>
  <si>
    <t>Transferencias por obligación de ley</t>
  </si>
  <si>
    <t>DONATIVOS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</si>
  <si>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</si>
  <si>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</si>
  <si>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</si>
  <si>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</si>
  <si>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</si>
  <si>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AL EXTERIOR</t>
  </si>
  <si>
    <t>Transferencias para gobiernos extranjeros</t>
  </si>
  <si>
    <t>Transferencias para organismos internacionales</t>
  </si>
  <si>
    <t>Transferencias para el sector privado externo</t>
  </si>
  <si>
    <t>BIENES MUEBLES, INMUEBLES E INTANGIBLES</t>
  </si>
  <si>
    <t>MOBILIARIO Y EQUIPO DE ADMINISTRACIÓN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</si>
  <si>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</si>
  <si>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</si>
  <si>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</si>
  <si>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</si>
  <si>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</si>
  <si>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</si>
  <si>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MOBILIARIO Y EQUIPO EDUCACIONAL Y RECREATIVO</t>
  </si>
  <si>
    <t>Equipos y aparatos audiovisuales</t>
  </si>
  <si>
    <t>Aparatos deportivos</t>
  </si>
  <si>
    <t>Cámaras fotográficas y de video</t>
  </si>
  <si>
    <t>Otro mobiliario y equipo educacional y recreativo</t>
  </si>
  <si>
    <t>EQUIPO E INSTRUMENTAL MEDICO Y DE LABORATORIO</t>
  </si>
  <si>
    <t>Equipo médico y de laboratorio</t>
  </si>
  <si>
    <t>Instrumental médico y de laboratorio</t>
  </si>
  <si>
    <t>VEHÍCULOS Y EQUIPO DE TRANSPORTE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</si>
  <si>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</si>
  <si>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</si>
  <si>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</si>
  <si>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</si>
  <si>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</si>
  <si>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</si>
  <si>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</si>
  <si>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Equipo de defensa y seguridad</t>
  </si>
  <si>
    <t>MAQUINARIA, OTROS EQUIPOS Y HERRAMIENTAS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</si>
  <si>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</si>
  <si>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</si>
  <si>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</si>
  <si>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</si>
  <si>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</si>
  <si>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</si>
  <si>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</si>
  <si>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</si>
  <si>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ACTIVOS BIOLÓGICOS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</si>
  <si>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</si>
  <si>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</si>
  <si>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</si>
  <si>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</si>
  <si>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</si>
  <si>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</si>
  <si>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</si>
  <si>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Árboles y plantas</t>
  </si>
  <si>
    <t>Otros activos biológicos</t>
  </si>
  <si>
    <t>BIENES INMUEBLES</t>
  </si>
  <si>
    <t>Terrenos</t>
  </si>
  <si>
    <t>Viviendas</t>
  </si>
  <si>
    <t>Edificios no residenciales</t>
  </si>
  <si>
    <t>Otros bienes inmuebles</t>
  </si>
  <si>
    <t>ACTIVOS INTANGIBLES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</si>
  <si>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</si>
  <si>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</si>
  <si>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</si>
  <si>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</si>
  <si>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</si>
  <si>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</si>
  <si>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</si>
  <si>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</si>
  <si>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</si>
  <si>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INVERSIÓN PÚBLICA</t>
  </si>
  <si>
    <t>OBRA PÚBLICA EN BIENES DE DOMINIO PÚBLICO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</si>
  <si>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</si>
  <si>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</si>
  <si>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</si>
  <si>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</si>
  <si>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</si>
  <si>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</si>
  <si>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</si>
  <si>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</si>
  <si>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OBRA PÚBLICA EN BIENES PROPIOS</t>
  </si>
  <si>
    <t>PROYECTOS PRODUCTIVOS Y ACCIONES DE FOMENTO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</si>
  <si>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</si>
  <si>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</si>
  <si>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INVERSIONES FINANCIERAS Y OTRAS PROVISIONES</t>
  </si>
  <si>
    <t>INVERSIONES PARA EL FOMENTO DE ACTIVIDADES PRODUCTIVAS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</si>
  <si>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</si>
  <si>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</si>
  <si>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</si>
  <si>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</si>
  <si>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</si>
  <si>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</si>
  <si>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</si>
  <si>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</si>
  <si>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</si>
  <si>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</si>
  <si>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</si>
  <si>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</si>
  <si>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COMPRA DE TÍTULOS Y VALORES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</si>
  <si>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</si>
  <si>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</si>
  <si>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</si>
  <si>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</si>
  <si>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</si>
  <si>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</si>
  <si>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</si>
  <si>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</si>
  <si>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</si>
  <si>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</si>
  <si>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</si>
  <si>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</si>
  <si>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</si>
  <si>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</si>
  <si>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</si>
  <si>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</si>
  <si>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FIDEICOMISOS, MANDATOS Y OTROS ANÁLOGOS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</si>
  <si>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</si>
  <si>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</si>
  <si>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</si>
  <si>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</si>
  <si>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</si>
  <si>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</si>
  <si>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</si>
  <si>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</si>
  <si>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</si>
  <si>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OTRAS INVERSIONES FINANCIERAS</t>
  </si>
  <si>
    <t>Depósitos a largo plazo en moneda nacional</t>
  </si>
  <si>
    <t>Depósitos a largo plazo en moneda extranjera</t>
  </si>
  <si>
    <t>PROVISIONES PARA CONTINGENCIAS Y OTRAS EROGACIONES ESPECIALES</t>
  </si>
  <si>
    <t>Contingencias por fenómenos naturales</t>
  </si>
  <si>
    <t>Contingencias socioeconómicas</t>
  </si>
  <si>
    <t>Otras erogaciones especiales</t>
  </si>
  <si>
    <t>PARTICIPACIONES</t>
  </si>
  <si>
    <t> </t>
  </si>
  <si>
    <t>Fondo general de participaciones</t>
  </si>
  <si>
    <t>Fondo de fomento municipal</t>
  </si>
  <si>
    <t>Participaciones de las entidades federativas a los municipios</t>
  </si>
  <si>
    <t>Otros conceptos participables de la Federación a municipios</t>
  </si>
  <si>
    <t>APORTACIONES</t>
  </si>
  <si>
    <t>Aportaciones de la Federación a municipios</t>
  </si>
  <si>
    <t>Aportaciones de las entidades federativas a los municipios</t>
  </si>
  <si>
    <t>Aportaciones previstas en leyes y decretos compensatorias a entidades federativas y municipios</t>
  </si>
  <si>
    <t>CONVENIOS</t>
  </si>
  <si>
    <t>Convenios de reasignación</t>
  </si>
  <si>
    <t>Convenios de descentralización</t>
  </si>
  <si>
    <t>Otros convenios</t>
  </si>
  <si>
    <t>DEUDA PÚBLICA</t>
  </si>
  <si>
    <t>AMORTIZACIÓN DE LA DEUDA PÚBLICA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</si>
  <si>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</si>
  <si>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</si>
  <si>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</si>
  <si>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INTERESES DE LA DEUDA PÚBLICA</t>
  </si>
  <si>
    <t>Intereses de la deuda interna con instituciones de crédito</t>
  </si>
  <si>
    <t>Intereses derivados de la colocación de títulos y valores</t>
  </si>
  <si>
    <t>Intereses por arrendamientos financieros nacionales</t>
  </si>
  <si>
    <t>COMISIONES DE LA DEUDA PÚBLICA</t>
  </si>
  <si>
    <t>Comisiones de la deuda pública interna</t>
  </si>
  <si>
    <t>GASTOS DE LA DEUDA PÚBLICA</t>
  </si>
  <si>
    <t>Gastos de la deuda pública interna</t>
  </si>
  <si>
    <t>COSTO POR COBERTURAS</t>
  </si>
  <si>
    <t>Costos por coberturas</t>
  </si>
  <si>
    <t>APOYOS FINANCIEROS</t>
  </si>
  <si>
    <t>Apoyos a intermediarios financieros</t>
  </si>
  <si>
    <t>Apoyos a ahorradores y deudores del Sistema Financiero Nacional</t>
  </si>
  <si>
    <t>ADEUDOS DE EJERCICIOS FISCALES ANTERIORES (ADEFAS)</t>
  </si>
  <si>
    <t>ADEFAS</t>
  </si>
  <si>
    <t>Total presupuesto de egresos</t>
  </si>
  <si>
    <t>El presupuesto asignado para el concepto de comunicación social es de __________ y se desglosa en la partida 3600 “Servicios de comunicación social y publicidad” de la clasificación por objeto del gasto.</t>
  </si>
  <si>
    <t>El presupuesto asignado para el pago de pensiones y jubilaciones es de __________ y se desglosa en las partidas 451 “Pensiones”, 452 “Jubilaciones” y 459 “Otras pensiones y jubilaciones” de la clasificación por objeto del gasto.</t>
  </si>
  <si>
    <t>Clasificación Funcional del Gasto (Finalidad, función y subfunción)</t>
  </si>
  <si>
    <t>Finalidad-Función-Subfunción</t>
  </si>
  <si>
    <t>GOBIERNO</t>
  </si>
  <si>
    <t>1.1.</t>
  </si>
  <si>
    <t>LEGISLACIÓN</t>
  </si>
  <si>
    <t>1.1.1</t>
  </si>
  <si>
    <t>Legislación</t>
  </si>
  <si>
    <t>1.1.2</t>
  </si>
  <si>
    <t>Fiscalización</t>
  </si>
  <si>
    <t>1.2.</t>
  </si>
  <si>
    <t>JUSTICIA</t>
  </si>
  <si>
    <t>1.2.1</t>
  </si>
  <si>
    <t>Impartición de Justicia</t>
  </si>
  <si>
    <t>1.2.2</t>
  </si>
  <si>
    <t>Procuración de Justicia</t>
  </si>
  <si>
    <t>1.2.3</t>
  </si>
  <si>
    <t>Reclusión y Readaptación Social</t>
  </si>
  <si>
    <t>1.2.4</t>
  </si>
  <si>
    <t>Derechos Humanos</t>
  </si>
  <si>
    <t>1.3.</t>
  </si>
  <si>
    <t>COORDINACIÓN DE LA POLÍTICA DE GOBIERNO</t>
  </si>
  <si>
    <t>1.3.1</t>
  </si>
  <si>
    <t>Presidencia / Gubernatura</t>
  </si>
  <si>
    <t>1.3.2</t>
  </si>
  <si>
    <t>Política Interior</t>
  </si>
  <si>
    <t>1.3.3</t>
  </si>
  <si>
    <t>Preservación y Cuidado del Patrimonio Público</t>
  </si>
  <si>
    <t>1.3.4</t>
  </si>
  <si>
    <t>Función Pública</t>
  </si>
  <si>
    <t>1.3.5</t>
  </si>
  <si>
    <t>Asuntos Jurídicos</t>
  </si>
  <si>
    <t>1.3.6</t>
  </si>
  <si>
    <t>Organización de Procesos Electorales</t>
  </si>
  <si>
    <t>1.3.7</t>
  </si>
  <si>
    <t>Población</t>
  </si>
  <si>
    <t>1.3.8</t>
  </si>
  <si>
    <t>Territorio</t>
  </si>
  <si>
    <t>1.3.9</t>
  </si>
  <si>
    <t>Otros</t>
  </si>
  <si>
    <t>1.4.</t>
  </si>
  <si>
    <t>RELACIONES EXTERIORES</t>
  </si>
  <si>
    <t>1.4.1</t>
  </si>
  <si>
    <t>Relaciones Exteriores</t>
  </si>
  <si>
    <t>1.5.</t>
  </si>
  <si>
    <t>ASUNTOS FINANCIEROS Y HACENDARIOS</t>
  </si>
  <si>
    <t>1.5.1</t>
  </si>
  <si>
    <t>Asuntos Financieros</t>
  </si>
  <si>
    <t>1.5.2</t>
  </si>
  <si>
    <t>Asuntos Hacendarios</t>
  </si>
  <si>
    <t>1.7.</t>
  </si>
  <si>
    <t>ASUNTOS DE ORDEN PÚBLICO Y DE SEGURIDAD INTERIOR</t>
  </si>
  <si>
    <t>1.7.1</t>
  </si>
  <si>
    <t>Policía</t>
  </si>
  <si>
    <t>1.7.2</t>
  </si>
  <si>
    <t>Protección Civil</t>
  </si>
  <si>
    <t>1.7.3</t>
  </si>
  <si>
    <t>Otros Asuntos de Orden Público y Seguridad</t>
  </si>
  <si>
    <t>1.7.4</t>
  </si>
  <si>
    <t>Sistema Nacional de Seguridad Pública</t>
  </si>
  <si>
    <t>1.8.</t>
  </si>
  <si>
    <t>1.8.1</t>
  </si>
  <si>
    <t>Servicios Registrales, Administrativos y Patrimoniales</t>
  </si>
  <si>
    <t>1.8.2</t>
  </si>
  <si>
    <t>Servicios Estadísticos</t>
  </si>
  <si>
    <t>1.8.3</t>
  </si>
  <si>
    <t>Servicios de Comunicación y Medios</t>
  </si>
  <si>
    <t>1.8.4</t>
  </si>
  <si>
    <t>Acceso a la Información Pública Gubernamental</t>
  </si>
  <si>
    <t>1.8.5</t>
  </si>
  <si>
    <t>DESARROLLO SOCIAL</t>
  </si>
  <si>
    <t>2.1.</t>
  </si>
  <si>
    <t>PROTECCIÓN AMBIENTAL</t>
  </si>
  <si>
    <t>2.1.1</t>
  </si>
  <si>
    <t>Ordenación de Desechos</t>
  </si>
  <si>
    <t>2.1.2</t>
  </si>
  <si>
    <t>Administración del Agua</t>
  </si>
  <si>
    <t>2.1.3</t>
  </si>
  <si>
    <t>Ordenación de Aguas Residuales, Drenaje y Alcantarillado</t>
  </si>
  <si>
    <t>2.1.4</t>
  </si>
  <si>
    <t>Reducción de la Contaminación</t>
  </si>
  <si>
    <t>2.1.5</t>
  </si>
  <si>
    <t>Protección de la Diversidad Biológica y del Paisaje</t>
  </si>
  <si>
    <t>2.1.6</t>
  </si>
  <si>
    <t>Otros de Protección Ambiental</t>
  </si>
  <si>
    <t>2.2.</t>
  </si>
  <si>
    <t>VIVIENDA Y SERVICIOS A LA COMUNIDAD</t>
  </si>
  <si>
    <t>2.2.1</t>
  </si>
  <si>
    <t>Urbanización</t>
  </si>
  <si>
    <t>2.2.2</t>
  </si>
  <si>
    <t>Desarrollo Comunitario</t>
  </si>
  <si>
    <t>2.2.3</t>
  </si>
  <si>
    <t>Abastecimiento de Agua</t>
  </si>
  <si>
    <t>2.2.4</t>
  </si>
  <si>
    <t>Alumbrado Público</t>
  </si>
  <si>
    <t>2.2.5</t>
  </si>
  <si>
    <t>Vivienda</t>
  </si>
  <si>
    <t>2.2.6</t>
  </si>
  <si>
    <t>Servicios Comunales</t>
  </si>
  <si>
    <t>2.2.7</t>
  </si>
  <si>
    <t>Desarrollo Regional</t>
  </si>
  <si>
    <t>2.3.</t>
  </si>
  <si>
    <t>SALUD</t>
  </si>
  <si>
    <t>2.3.1</t>
  </si>
  <si>
    <t>Prestación de Servicios de Salud a la Comunidad</t>
  </si>
  <si>
    <t>2.3.2</t>
  </si>
  <si>
    <t>Prestación de Servicios de Salud a la Persona</t>
  </si>
  <si>
    <t>2.3.3</t>
  </si>
  <si>
    <t>Generación de Recursos para la Salud</t>
  </si>
  <si>
    <t>2.3.4</t>
  </si>
  <si>
    <t>Rectoría del Sistema de Salud</t>
  </si>
  <si>
    <t>2.3.5</t>
  </si>
  <si>
    <t>Protección Social en Salud</t>
  </si>
  <si>
    <t>2.4.</t>
  </si>
  <si>
    <t>RECREACIÓN, CULTURA Y OTRAS MANIFESTACIONES SOCIALES</t>
  </si>
  <si>
    <t>Deporte y Recreación</t>
  </si>
  <si>
    <t>2.4.2</t>
  </si>
  <si>
    <t>Cultura</t>
  </si>
  <si>
    <t>2.4.3</t>
  </si>
  <si>
    <t>Radio, Televisión y Editoriales</t>
  </si>
  <si>
    <t>2.4.4</t>
  </si>
  <si>
    <t>Asuntos Religiosos y Otras Manifestaciones Sociales</t>
  </si>
  <si>
    <t>2.5.</t>
  </si>
  <si>
    <t>EDUCACIÓN</t>
  </si>
  <si>
    <t>2.5.1</t>
  </si>
  <si>
    <t>Educación Básica</t>
  </si>
  <si>
    <t>2.5.2</t>
  </si>
  <si>
    <t>Educación Media Superior</t>
  </si>
  <si>
    <t>2.5.3</t>
  </si>
  <si>
    <t>Educación Superior</t>
  </si>
  <si>
    <t>2.5.4</t>
  </si>
  <si>
    <t>Posgrado</t>
  </si>
  <si>
    <t>2.5.5</t>
  </si>
  <si>
    <t>Educación para Adultos</t>
  </si>
  <si>
    <t>2.5.6</t>
  </si>
  <si>
    <t>Otros Servicios Educativos y Actividades Inherentes</t>
  </si>
  <si>
    <t>2.6.</t>
  </si>
  <si>
    <t>PROTECCIÓN SOCIAL</t>
  </si>
  <si>
    <t>2.6.1</t>
  </si>
  <si>
    <t>Enfermedad e Incapacidad</t>
  </si>
  <si>
    <t>2.6.2</t>
  </si>
  <si>
    <t>Edad Avanzada</t>
  </si>
  <si>
    <t>2.6.3</t>
  </si>
  <si>
    <t>Familia e Hijos</t>
  </si>
  <si>
    <t>2.6.4</t>
  </si>
  <si>
    <t>Desempleo</t>
  </si>
  <si>
    <t>2.6.5</t>
  </si>
  <si>
    <t>Alimentación y Nutrición</t>
  </si>
  <si>
    <t>2.6.6</t>
  </si>
  <si>
    <t>Apoyo Social para la Vivienda</t>
  </si>
  <si>
    <t>2.6.7</t>
  </si>
  <si>
    <t>Indígenas</t>
  </si>
  <si>
    <t>2.6.8</t>
  </si>
  <si>
    <t>Otros Grupos Vulnerables</t>
  </si>
  <si>
    <t>2.6.9</t>
  </si>
  <si>
    <t>Otros de Seguridad Social y Asistencia Social</t>
  </si>
  <si>
    <t>2.7.</t>
  </si>
  <si>
    <t>OTROS ASUNTOS SOCIALES</t>
  </si>
  <si>
    <t>2.7.1</t>
  </si>
  <si>
    <t>Otros Asuntos Sociales</t>
  </si>
  <si>
    <t>DESARROLLO ECONÓMICO</t>
  </si>
  <si>
    <t>3.1.</t>
  </si>
  <si>
    <t>ASUNTOS ECONÓMICOS, COMERCIALES Y LABORALES EN GENERAL</t>
  </si>
  <si>
    <t>3.1.1</t>
  </si>
  <si>
    <t>Asuntos Económicos y Comerciales en General</t>
  </si>
  <si>
    <t>3.1.2</t>
  </si>
  <si>
    <t>Asuntos Laborales Generales</t>
  </si>
  <si>
    <t>3.2.</t>
  </si>
  <si>
    <t>AGROPECUARIA, SILVICULTURA, PESCA Y CAZA</t>
  </si>
  <si>
    <t>3.2.1</t>
  </si>
  <si>
    <t>Agropecuaria</t>
  </si>
  <si>
    <t>3.2.2</t>
  </si>
  <si>
    <t>Silvicultura</t>
  </si>
  <si>
    <t>3.2.3</t>
  </si>
  <si>
    <t>Acuacultura, Pesca y Caza</t>
  </si>
  <si>
    <t>3.2.4</t>
  </si>
  <si>
    <t>Agroindustrial</t>
  </si>
  <si>
    <t>3.2.5</t>
  </si>
  <si>
    <t>Hidroagrícola</t>
  </si>
  <si>
    <t>3.2.6</t>
  </si>
  <si>
    <t>Apoyo Financiero a la Banca y Seguro Agropecuario</t>
  </si>
  <si>
    <t>3.3.</t>
  </si>
  <si>
    <t>COMBUSTIBLES Y ENERGÍA</t>
  </si>
  <si>
    <t>3.3.1</t>
  </si>
  <si>
    <t>Carbón y Otros Combustibles Minerales Sólidos</t>
  </si>
  <si>
    <t>3.3.2</t>
  </si>
  <si>
    <t>Petróleo y Gas Natural (Hidrocarburos)</t>
  </si>
  <si>
    <t>3.3.3</t>
  </si>
  <si>
    <t>Combustibles Nucleares</t>
  </si>
  <si>
    <t>3.3.4</t>
  </si>
  <si>
    <t>Otros Combustibles</t>
  </si>
  <si>
    <t>3.3.5</t>
  </si>
  <si>
    <t>Electricidad</t>
  </si>
  <si>
    <t>3.3.6</t>
  </si>
  <si>
    <t>Energía no Eléctrica</t>
  </si>
  <si>
    <t>3.4.</t>
  </si>
  <si>
    <t>MINERÍA, MANUFACTURAS Y CONSTRUCCIÓN</t>
  </si>
  <si>
    <t>3.4.1</t>
  </si>
  <si>
    <t>Extracción de Recursos Minerales excepto los Combustibles Minerales</t>
  </si>
  <si>
    <t>3.4.2</t>
  </si>
  <si>
    <t>Manufacturas</t>
  </si>
  <si>
    <t>3.4.3</t>
  </si>
  <si>
    <t>Construcción</t>
  </si>
  <si>
    <t>3.5.</t>
  </si>
  <si>
    <t>TRANSPORTE</t>
  </si>
  <si>
    <t>3.5.1</t>
  </si>
  <si>
    <t>Transporte por Carretera</t>
  </si>
  <si>
    <t>3.5.2</t>
  </si>
  <si>
    <t>Transporte por Agua y Puertos</t>
  </si>
  <si>
    <t>3.5.3</t>
  </si>
  <si>
    <t>Transporte por Ferrocarril</t>
  </si>
  <si>
    <t>3.5.4</t>
  </si>
  <si>
    <t>Transporte Aéreo</t>
  </si>
  <si>
    <t>3.5.5</t>
  </si>
  <si>
    <t>Transporte por Oleoductos y Gasoductos y Otros Sistemas de Transporte</t>
  </si>
  <si>
    <t>3.5.6</t>
  </si>
  <si>
    <t>Otros Relacionados con Transporte</t>
  </si>
  <si>
    <t>3.6.</t>
  </si>
  <si>
    <t>COMUNICACIONES</t>
  </si>
  <si>
    <t>3.6.1</t>
  </si>
  <si>
    <t>Comunicaciones</t>
  </si>
  <si>
    <t>3.7.</t>
  </si>
  <si>
    <t>TURISMO</t>
  </si>
  <si>
    <t>3.7.1</t>
  </si>
  <si>
    <t>Turismo</t>
  </si>
  <si>
    <t>3.7.2</t>
  </si>
  <si>
    <t>Hoteles y Restaurantes</t>
  </si>
  <si>
    <t>3.8.</t>
  </si>
  <si>
    <t>CIENCIA, TECNOLOGÍA E INNOVACIÓN</t>
  </si>
  <si>
    <t>3.8.1</t>
  </si>
  <si>
    <t>Investigación Científica</t>
  </si>
  <si>
    <t>3.8.2</t>
  </si>
  <si>
    <t>Desarrollo Tecnológico</t>
  </si>
  <si>
    <t>3.8.3</t>
  </si>
  <si>
    <t>Servicios Científicos y Tecnológicos</t>
  </si>
  <si>
    <t>3.8.4</t>
  </si>
  <si>
    <t>Innovación</t>
  </si>
  <si>
    <t>3.9.</t>
  </si>
  <si>
    <t>OTRAS INDUSTRIAS Y OTROS ASUNTOS ECONÓMICOS</t>
  </si>
  <si>
    <t>3.9.1</t>
  </si>
  <si>
    <t>Comercio, Distribución, Almacenamiento y Depósito</t>
  </si>
  <si>
    <t>3.9.2</t>
  </si>
  <si>
    <t>Otras Industrias</t>
  </si>
  <si>
    <t>3.9.3</t>
  </si>
  <si>
    <t>Otros Asuntos Económicos</t>
  </si>
  <si>
    <t>OTRAS NO CLASIFICADAS EN FUNCIONES ANTERIORES</t>
  </si>
  <si>
    <t>4.1.</t>
  </si>
  <si>
    <t>TRANSACCIONES DE LA DEUDA PUBLICA / COSTO FINANCIERO DE LA DEUDA</t>
  </si>
  <si>
    <t>4.1.1</t>
  </si>
  <si>
    <t>Deuda Pública Interna</t>
  </si>
  <si>
    <t>4.2.</t>
  </si>
  <si>
    <t>TRANSFERENCIAS, PARTICIPACIONES Y APORTACIONES ENTRE DIFERENTES NIVELES Y ORDENES DE GOBIERNO</t>
  </si>
  <si>
    <t>4.2.1</t>
  </si>
  <si>
    <t>Transferencias entre Diferentes Niveles y Ordenes de Gobierno</t>
  </si>
  <si>
    <t>4.3.</t>
  </si>
  <si>
    <t>SANEAMIENTO DEL SISTEMA FINANCIERO</t>
  </si>
  <si>
    <t>4.3.1</t>
  </si>
  <si>
    <t>Saneamiento del Sistema Financiero</t>
  </si>
  <si>
    <t>4.3.2</t>
  </si>
  <si>
    <t>Apoyos IPAB</t>
  </si>
  <si>
    <t>4.3.3</t>
  </si>
  <si>
    <t>Banca de Desarrollo</t>
  </si>
  <si>
    <t>4.3.4</t>
  </si>
  <si>
    <t>Apoyo a los programas de reestructura en unidades de inversión (UDIS)</t>
  </si>
  <si>
    <t>4.4.</t>
  </si>
  <si>
    <t>ADEUDOS DE EJERCICIOS FISCALES ANTERIORES</t>
  </si>
  <si>
    <t>4.4.1</t>
  </si>
  <si>
    <t>Adeudos de Ejercicios Fiscales Anteriores</t>
  </si>
  <si>
    <t>Analítico de plazas de la Entidad</t>
  </si>
  <si>
    <t>Área/Departamento</t>
  </si>
  <si>
    <t>Plaza</t>
  </si>
  <si>
    <t>Número de plazas</t>
  </si>
  <si>
    <t>Confianza</t>
  </si>
  <si>
    <t>Base</t>
  </si>
  <si>
    <t>Honorarios</t>
  </si>
  <si>
    <t>DIRECTOR GENERAL</t>
  </si>
  <si>
    <t>UNIDAD ADMINISTRATIVA</t>
  </si>
  <si>
    <t>COORDINADOR DE AREA</t>
  </si>
  <si>
    <t>UNIDAD DE VINCULACION</t>
  </si>
  <si>
    <t>UNIDAD DE FORMACION INTEGRAL</t>
  </si>
  <si>
    <t>UNIDAD DE PREVENCIOIN Y ORIENTACION</t>
  </si>
  <si>
    <t>UNIDAD DE CULTURA URBANA</t>
  </si>
  <si>
    <t>UNIDAD DE COMUNICACIÓN</t>
  </si>
  <si>
    <t>JURIDICO</t>
  </si>
  <si>
    <t>Suma</t>
  </si>
  <si>
    <t>-</t>
  </si>
  <si>
    <r>
      <t>Tabulador de sueldos y salarios</t>
    </r>
    <r>
      <rPr>
        <b/>
        <sz val="10"/>
        <color rgb="FF595959"/>
        <rFont val="Arial"/>
        <family val="2"/>
      </rPr>
      <t xml:space="preserve"> </t>
    </r>
    <r>
      <rPr>
        <sz val="10"/>
        <color rgb="FF595959"/>
        <rFont val="Arial"/>
        <family val="2"/>
      </rPr>
      <t>(sin seguridad pública)</t>
    </r>
  </si>
  <si>
    <t>Costo anual bruto</t>
  </si>
  <si>
    <t>Costo mensual bruto</t>
  </si>
  <si>
    <t>Costo patronal</t>
  </si>
  <si>
    <t>INFONAVIT / RCV</t>
  </si>
  <si>
    <t>Impuesto sobre nómina</t>
  </si>
  <si>
    <t>Seguridad social</t>
  </si>
  <si>
    <t>Total percepción mensual neta más proporción de aguinaldo y prima vacacional</t>
  </si>
  <si>
    <t>Total percepción mensual neta</t>
  </si>
  <si>
    <t>Deducciones</t>
  </si>
  <si>
    <t>Total deducciones</t>
  </si>
  <si>
    <t>ISR</t>
  </si>
  <si>
    <t>Percepción mensual bruta</t>
  </si>
  <si>
    <t>Total percepción mensual bruta</t>
  </si>
  <si>
    <t>Prestaciones adicionales mensuales [1]</t>
  </si>
  <si>
    <t>Incentivo de Trabajo</t>
  </si>
  <si>
    <t>Asistencia</t>
  </si>
  <si>
    <t>Puntualidad</t>
  </si>
  <si>
    <t>Habitacion</t>
  </si>
  <si>
    <t>Alimento</t>
  </si>
  <si>
    <t>Despensa</t>
  </si>
  <si>
    <t>Sueldo base mensual</t>
  </si>
  <si>
    <t>DIRECTOR  DE ÀREA</t>
  </si>
  <si>
    <t>UNIDAD DE ORIENTACIÓN Y PREVENCIÓN</t>
  </si>
  <si>
    <t>UNIDAD DE FORMACIÓN INTEGRAL</t>
  </si>
  <si>
    <t>UNIDAD DE VINCULACIÒN INSTITUCIONAL</t>
  </si>
  <si>
    <t>UNIDAD DE COMUNICACIÓN SOCIAL</t>
  </si>
  <si>
    <t>AUXILIAR CULTURA URBANA</t>
  </si>
  <si>
    <t>AREA JURIDICA</t>
  </si>
  <si>
    <t>[1] Especificar el contenido de las prestaciones adicionales. Ej. Compensaciones, bonos, ayudas, sobresueldos, etc.</t>
  </si>
  <si>
    <t xml:space="preserve">Ahorro para el retiro </t>
  </si>
  <si>
    <t>Aportaciones de INFONAVIT</t>
  </si>
  <si>
    <t>Aportaciones de IMSS</t>
  </si>
  <si>
    <t>Gratificacion de fin de año</t>
  </si>
  <si>
    <t>Prima vacional</t>
  </si>
  <si>
    <t>Sueldos base</t>
  </si>
  <si>
    <t>Direccion General</t>
  </si>
  <si>
    <t>Prestaciones establecidas por condiciones generales del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</si>
</sst>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rgb="FF911844"/>
      <name val="Segoe UI"/>
      <family val="2"/>
    </font>
    <font>
      <b/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595959"/>
      <name val="Arial"/>
      <family val="2"/>
    </font>
    <font>
      <b/>
      <sz val="10"/>
      <color theme="0"/>
      <name val="Arial"/>
      <family val="2"/>
    </font>
    <font>
      <b/>
      <sz val="10"/>
      <color rgb="FF59595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vertAlign val="superscript"/>
      <sz val="9"/>
      <color rgb="FF595959"/>
      <name val="Calibri Light"/>
      <family val="2"/>
    </font>
    <font>
      <sz val="9"/>
      <color rgb="FF0070C0"/>
      <name val="Arial"/>
      <family val="2"/>
    </font>
    <font>
      <b/>
      <sz val="12"/>
      <color theme="4" tint="-0.499984740745262"/>
      <name val="Arial"/>
      <family val="2"/>
    </font>
    <font>
      <b/>
      <sz val="9"/>
      <color rgb="FF595959"/>
      <name val="Arial"/>
      <family val="2"/>
    </font>
    <font>
      <u/>
      <sz val="11"/>
      <color theme="10"/>
      <name val="Calibri"/>
      <family val="2"/>
      <scheme val="minor"/>
    </font>
    <font>
      <sz val="8"/>
      <color theme="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7"/>
      <color rgb="FF0070C0"/>
      <name val="Arial"/>
      <family val="2"/>
    </font>
  </fonts>
  <fills count="10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/>
        </stop>
      </gradientFill>
    </fill>
    <fill>
      <gradientFill degree="270">
        <stop position="0">
          <color theme="8" tint="-0.25098422193060094"/>
        </stop>
        <stop position="1">
          <color theme="8" tint="-0.49803155613879818"/>
        </stop>
      </gradientFill>
    </fill>
    <fill>
      <patternFill patternType="solid">
        <fgColor theme="4" tint="-0.499984740745262"/>
        <bgColor indexed="64"/>
      </patternFill>
    </fill>
    <fill>
      <gradientFill degree="45">
        <stop position="0">
          <color theme="4" tint="-0.25098422193060094"/>
        </stop>
        <stop position="0.5">
          <color theme="4"/>
        </stop>
        <stop position="1">
          <color theme="4" tint="-0.25098422193060094"/>
        </stop>
      </gradientFill>
    </fill>
    <fill>
      <patternFill patternType="solid">
        <fgColor theme="4" tint="0.79998168889431442"/>
        <bgColor indexed="64"/>
      </patternFill>
    </fill>
    <fill>
      <gradientFill degree="135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  <fill>
      <gradientFill degree="135">
        <stop position="0">
          <color theme="4" tint="0.40000610370189521"/>
        </stop>
        <stop position="0.5">
          <color theme="4" tint="0.80001220740379042"/>
        </stop>
        <stop position="1">
          <color theme="4" tint="0.40000610370189521"/>
        </stop>
      </gradientFill>
    </fill>
    <fill>
      <gradientFill degree="45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3" fillId="0" borderId="0" applyNumberFormat="0" applyFill="0" applyBorder="0" applyAlignment="0" applyProtection="0"/>
  </cellStyleXfs>
  <cellXfs count="103">
    <xf numFmtId="0" fontId="0" fillId="0" borderId="0" xfId="0"/>
    <xf numFmtId="0" fontId="6" fillId="0" borderId="0" xfId="0" applyFont="1"/>
    <xf numFmtId="43" fontId="0" fillId="0" borderId="0" xfId="1" applyFont="1"/>
    <xf numFmtId="43" fontId="13" fillId="4" borderId="3" xfId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wrapText="1"/>
    </xf>
    <xf numFmtId="43" fontId="11" fillId="5" borderId="3" xfId="1" applyFont="1" applyFill="1" applyBorder="1" applyAlignment="1">
      <alignment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wrapText="1"/>
    </xf>
    <xf numFmtId="43" fontId="2" fillId="6" borderId="6" xfId="1" applyFont="1" applyFill="1" applyBorder="1" applyAlignment="1">
      <alignment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wrapText="1"/>
    </xf>
    <xf numFmtId="43" fontId="0" fillId="0" borderId="6" xfId="1" applyFont="1" applyBorder="1" applyAlignment="1">
      <alignment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wrapText="1"/>
    </xf>
    <xf numFmtId="43" fontId="11" fillId="5" borderId="6" xfId="1" applyFont="1" applyFill="1" applyBorder="1" applyAlignment="1">
      <alignment wrapText="1"/>
    </xf>
    <xf numFmtId="43" fontId="15" fillId="6" borderId="6" xfId="1" applyFont="1" applyFill="1" applyBorder="1" applyAlignment="1">
      <alignment wrapText="1"/>
    </xf>
    <xf numFmtId="43" fontId="16" fillId="0" borderId="6" xfId="1" applyFont="1" applyBorder="1" applyAlignment="1">
      <alignment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wrapText="1"/>
    </xf>
    <xf numFmtId="43" fontId="0" fillId="0" borderId="3" xfId="1" applyFont="1" applyBorder="1" applyAlignment="1">
      <alignment wrapText="1"/>
    </xf>
    <xf numFmtId="43" fontId="17" fillId="6" borderId="3" xfId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wrapText="1"/>
    </xf>
    <xf numFmtId="0" fontId="0" fillId="8" borderId="6" xfId="0" applyFont="1" applyFill="1" applyBorder="1" applyAlignment="1">
      <alignment wrapText="1"/>
    </xf>
    <xf numFmtId="0" fontId="0" fillId="6" borderId="6" xfId="0" applyFont="1" applyFill="1" applyBorder="1" applyAlignment="1">
      <alignment wrapText="1"/>
    </xf>
    <xf numFmtId="0" fontId="0" fillId="0" borderId="6" xfId="0" applyFont="1" applyBorder="1" applyAlignment="1">
      <alignment wrapText="1"/>
    </xf>
    <xf numFmtId="43" fontId="0" fillId="6" borderId="6" xfId="0" applyNumberFormat="1" applyFont="1" applyFill="1" applyBorder="1" applyAlignment="1">
      <alignment wrapText="1"/>
    </xf>
    <xf numFmtId="0" fontId="16" fillId="6" borderId="6" xfId="0" applyFont="1" applyFill="1" applyBorder="1" applyAlignment="1">
      <alignment wrapText="1"/>
    </xf>
    <xf numFmtId="0" fontId="16" fillId="0" borderId="6" xfId="0" applyFont="1" applyBorder="1" applyAlignment="1">
      <alignment wrapText="1"/>
    </xf>
    <xf numFmtId="0" fontId="14" fillId="0" borderId="0" xfId="0" applyFont="1" applyAlignment="1">
      <alignment wrapText="1"/>
    </xf>
    <xf numFmtId="0" fontId="13" fillId="9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wrapText="1"/>
    </xf>
    <xf numFmtId="2" fontId="25" fillId="0" borderId="9" xfId="1" applyNumberFormat="1" applyFont="1" applyBorder="1" applyAlignment="1">
      <alignment wrapText="1"/>
    </xf>
    <xf numFmtId="43" fontId="0" fillId="0" borderId="0" xfId="1" applyFont="1" applyAlignment="1">
      <alignment wrapText="1"/>
    </xf>
    <xf numFmtId="4" fontId="0" fillId="0" borderId="6" xfId="1" applyNumberFormat="1" applyFont="1" applyBorder="1" applyAlignment="1">
      <alignment wrapText="1"/>
    </xf>
    <xf numFmtId="4" fontId="25" fillId="0" borderId="6" xfId="1" applyNumberFormat="1" applyFont="1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3" fontId="27" fillId="0" borderId="6" xfId="1" applyFont="1" applyBorder="1" applyAlignment="1">
      <alignment horizontal="center" vertical="center" wrapText="1"/>
    </xf>
    <xf numFmtId="0" fontId="13" fillId="7" borderId="3" xfId="0" applyFont="1" applyFill="1" applyBorder="1" applyAlignment="1">
      <alignment vertical="center" wrapText="1"/>
    </xf>
    <xf numFmtId="0" fontId="13" fillId="7" borderId="3" xfId="0" applyFont="1" applyFill="1" applyBorder="1" applyAlignment="1">
      <alignment wrapText="1"/>
    </xf>
    <xf numFmtId="0" fontId="24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vertical="center"/>
    </xf>
    <xf numFmtId="0" fontId="7" fillId="2" borderId="15" xfId="0" applyFont="1" applyFill="1" applyBorder="1" applyAlignment="1">
      <alignment horizontal="center" vertical="center" wrapText="1"/>
    </xf>
    <xf numFmtId="0" fontId="0" fillId="0" borderId="15" xfId="0" applyBorder="1"/>
    <xf numFmtId="43" fontId="0" fillId="0" borderId="15" xfId="0" applyNumberFormat="1" applyBorder="1"/>
    <xf numFmtId="0" fontId="9" fillId="3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43" fontId="9" fillId="3" borderId="15" xfId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43" fontId="0" fillId="0" borderId="15" xfId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16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5" fillId="0" borderId="0" xfId="2" applyFont="1" applyBorder="1" applyAlignment="1"/>
    <xf numFmtId="0" fontId="6" fillId="0" borderId="0" xfId="0" applyFont="1" applyBorder="1"/>
    <xf numFmtId="0" fontId="0" fillId="0" borderId="0" xfId="0" applyBorder="1"/>
    <xf numFmtId="0" fontId="4" fillId="0" borderId="15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/>
    </xf>
    <xf numFmtId="0" fontId="8" fillId="0" borderId="15" xfId="2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wrapText="1"/>
    </xf>
    <xf numFmtId="0" fontId="14" fillId="6" borderId="3" xfId="0" applyFont="1" applyFill="1" applyBorder="1" applyAlignment="1">
      <alignment wrapText="1"/>
    </xf>
    <xf numFmtId="0" fontId="12" fillId="0" borderId="0" xfId="0" applyFont="1" applyAlignment="1">
      <alignment horizontal="left" vertical="center" wrapText="1"/>
    </xf>
    <xf numFmtId="0" fontId="4" fillId="0" borderId="1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3" fillId="7" borderId="2" xfId="0" applyFont="1" applyFill="1" applyBorder="1" applyAlignment="1">
      <alignment vertical="center" wrapText="1"/>
    </xf>
    <xf numFmtId="0" fontId="13" fillId="7" borderId="3" xfId="0" applyFont="1" applyFill="1" applyBorder="1" applyAlignment="1">
      <alignment vertical="center" wrapText="1"/>
    </xf>
    <xf numFmtId="0" fontId="13" fillId="7" borderId="2" xfId="0" applyFont="1" applyFill="1" applyBorder="1" applyAlignment="1">
      <alignment wrapText="1"/>
    </xf>
    <xf numFmtId="0" fontId="13" fillId="7" borderId="3" xfId="0" applyFont="1" applyFill="1" applyBorder="1" applyAlignment="1">
      <alignment wrapText="1"/>
    </xf>
    <xf numFmtId="0" fontId="19" fillId="0" borderId="0" xfId="0" applyFont="1" applyAlignment="1">
      <alignment horizontal="left" vertical="center" wrapText="1"/>
    </xf>
    <xf numFmtId="0" fontId="4" fillId="0" borderId="0" xfId="2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12" xfId="0" applyFont="1" applyBorder="1" applyAlignment="1">
      <alignment horizontal="center" wrapText="1"/>
    </xf>
    <xf numFmtId="0" fontId="8" fillId="0" borderId="0" xfId="2" applyFont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horizontal="center" vertical="center" wrapText="1"/>
    </xf>
    <xf numFmtId="0" fontId="26" fillId="9" borderId="11" xfId="3" applyFont="1" applyFill="1" applyBorder="1" applyAlignment="1">
      <alignment horizontal="center" vertical="center" wrapText="1"/>
    </xf>
    <xf numFmtId="0" fontId="26" fillId="9" borderId="14" xfId="3" applyFont="1" applyFill="1" applyBorder="1" applyAlignment="1">
      <alignment horizontal="center" vertical="center" wrapText="1"/>
    </xf>
    <xf numFmtId="0" fontId="26" fillId="9" borderId="5" xfId="3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textRotation="90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2" xfId="0" applyFont="1" applyFill="1" applyBorder="1" applyAlignment="1">
      <alignment horizontal="center" vertical="center" wrapText="1"/>
    </xf>
    <xf numFmtId="0" fontId="24" fillId="9" borderId="9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4" fillId="9" borderId="6" xfId="0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ESUPUESTO%20Y%20CUENTA%20PUBLICA\ANTEPROYECTO%20DESCENTRALIZADOS%202019\IMJUV__Presupuesto_2019\Anexos%20Presupuesto%20%20Modelo%20IMJU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efaia/Desktop/CENTRA/IMJUV__Presupuesto_2019/Anexos%20Presupuesto%20%20Modelo%20IMJU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8"/>
      <sheetName val="19"/>
      <sheetName val="23"/>
      <sheetName val="26"/>
      <sheetName val="27"/>
      <sheetName val="28"/>
    </sheetNames>
    <sheetDataSet>
      <sheetData sheetId="0"/>
      <sheetData sheetId="1"/>
      <sheetData sheetId="2"/>
      <sheetData sheetId="3">
        <row r="4">
          <cell r="C4">
            <v>1882075.7212540773</v>
          </cell>
        </row>
        <row r="5">
          <cell r="C5">
            <v>196000</v>
          </cell>
        </row>
        <row r="6">
          <cell r="C6">
            <v>367142</v>
          </cell>
        </row>
        <row r="7">
          <cell r="C7">
            <v>204695.28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2"/>
      <sheetName val="COG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8"/>
      <sheetName val="19"/>
      <sheetName val="23"/>
      <sheetName val="26"/>
      <sheetName val="27"/>
      <sheetName val="28"/>
    </sheetNames>
    <sheetDataSet>
      <sheetData sheetId="0">
        <row r="5">
          <cell r="C5">
            <v>2649913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"/>
  <sheetViews>
    <sheetView workbookViewId="0">
      <selection sqref="A1:XFD1"/>
    </sheetView>
  </sheetViews>
  <sheetFormatPr baseColWidth="10" defaultColWidth="20.85546875" defaultRowHeight="15" x14ac:dyDescent="0.25"/>
  <cols>
    <col min="1" max="1" width="7" bestFit="1" customWidth="1"/>
    <col min="2" max="2" width="91.28515625" bestFit="1" customWidth="1"/>
  </cols>
  <sheetData>
    <row r="1" spans="1:5" x14ac:dyDescent="0.25">
      <c r="A1" s="67" t="s">
        <v>3</v>
      </c>
      <c r="B1" s="67"/>
      <c r="C1" s="68"/>
      <c r="D1" s="68"/>
      <c r="E1" s="1"/>
    </row>
    <row r="2" spans="1:5" x14ac:dyDescent="0.25">
      <c r="A2" s="67" t="s">
        <v>4</v>
      </c>
      <c r="B2" s="67"/>
      <c r="C2" s="68"/>
      <c r="D2" s="68"/>
    </row>
    <row r="3" spans="1:5" x14ac:dyDescent="0.25">
      <c r="A3" s="50" t="s">
        <v>5</v>
      </c>
      <c r="B3" s="50" t="s">
        <v>6</v>
      </c>
      <c r="C3" s="50" t="s">
        <v>7</v>
      </c>
      <c r="D3" s="50" t="s">
        <v>8</v>
      </c>
    </row>
    <row r="4" spans="1:5" x14ac:dyDescent="0.25">
      <c r="A4" s="51">
        <v>918801</v>
      </c>
      <c r="B4" s="51" t="s">
        <v>9</v>
      </c>
      <c r="C4" s="52">
        <f>+'[1]4'!C4</f>
        <v>1882075.7212540773</v>
      </c>
      <c r="D4" s="51">
        <v>1100119</v>
      </c>
    </row>
    <row r="5" spans="1:5" x14ac:dyDescent="0.25">
      <c r="A5" s="51">
        <v>918802</v>
      </c>
      <c r="B5" s="51" t="s">
        <v>10</v>
      </c>
      <c r="C5" s="52">
        <f>+'[1]4'!C5</f>
        <v>196000</v>
      </c>
      <c r="D5" s="51">
        <v>1100119</v>
      </c>
    </row>
    <row r="6" spans="1:5" x14ac:dyDescent="0.25">
      <c r="A6" s="51">
        <v>918803</v>
      </c>
      <c r="B6" s="51" t="s">
        <v>11</v>
      </c>
      <c r="C6" s="52">
        <f>+'[1]4'!C6</f>
        <v>367142</v>
      </c>
      <c r="D6" s="51">
        <v>1100119</v>
      </c>
    </row>
    <row r="7" spans="1:5" x14ac:dyDescent="0.25">
      <c r="A7" s="51">
        <v>918804</v>
      </c>
      <c r="B7" s="51" t="s">
        <v>12</v>
      </c>
      <c r="C7" s="52">
        <f>+'[1]4'!C7</f>
        <v>204695.28</v>
      </c>
      <c r="D7" s="51">
        <v>1100119</v>
      </c>
    </row>
  </sheetData>
  <mergeCells count="2">
    <mergeCell ref="A1:D1"/>
    <mergeCell ref="A2:D2"/>
  </mergeCells>
  <pageMargins left="0.25" right="0.25" top="0.75" bottom="0.75" header="0.3" footer="0.3"/>
  <pageSetup scale="73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7"/>
  <sheetViews>
    <sheetView workbookViewId="0">
      <selection sqref="A1:E1"/>
    </sheetView>
  </sheetViews>
  <sheetFormatPr baseColWidth="10" defaultColWidth="11.42578125" defaultRowHeight="15" x14ac:dyDescent="0.25"/>
  <cols>
    <col min="1" max="1" width="11.42578125" style="47" customWidth="1"/>
    <col min="2" max="2" width="73" style="48" customWidth="1"/>
    <col min="3" max="3" width="13.140625" style="49" bestFit="1" customWidth="1"/>
    <col min="4" max="4" width="11.42578125" style="46"/>
    <col min="5" max="5" width="7.140625" style="46" bestFit="1" customWidth="1"/>
    <col min="6" max="16384" width="11.42578125" style="46"/>
  </cols>
  <sheetData>
    <row r="1" spans="1:5" x14ac:dyDescent="0.25">
      <c r="A1" s="69" t="s">
        <v>3</v>
      </c>
      <c r="B1" s="69"/>
      <c r="C1" s="69"/>
      <c r="D1" s="69"/>
      <c r="E1" s="69"/>
    </row>
    <row r="2" spans="1:5" x14ac:dyDescent="0.25">
      <c r="A2" s="69" t="s">
        <v>13</v>
      </c>
      <c r="B2" s="69"/>
      <c r="C2" s="69"/>
      <c r="D2" s="69"/>
      <c r="E2" s="69"/>
    </row>
    <row r="3" spans="1:5" s="41" customFormat="1" x14ac:dyDescent="0.25">
      <c r="A3" s="53" t="s">
        <v>14</v>
      </c>
      <c r="B3" s="54" t="s">
        <v>6</v>
      </c>
      <c r="C3" s="55" t="s">
        <v>7</v>
      </c>
      <c r="D3" s="56" t="s">
        <v>15</v>
      </c>
      <c r="E3" s="57" t="s">
        <v>16</v>
      </c>
    </row>
    <row r="4" spans="1:5" x14ac:dyDescent="0.25">
      <c r="A4" s="58" t="s">
        <v>18</v>
      </c>
      <c r="B4" s="59" t="s">
        <v>19</v>
      </c>
      <c r="C4" s="60">
        <f>SUM(C6:C47)</f>
        <v>2649913.0012540771</v>
      </c>
      <c r="D4" s="61">
        <v>1100119</v>
      </c>
      <c r="E4" s="61" t="s">
        <v>17</v>
      </c>
    </row>
    <row r="5" spans="1:5" x14ac:dyDescent="0.25">
      <c r="A5" s="58" t="s">
        <v>20</v>
      </c>
      <c r="B5" s="59" t="s">
        <v>771</v>
      </c>
      <c r="C5" s="60">
        <f>SUM(C6:C48)</f>
        <v>2649913.0012540771</v>
      </c>
      <c r="D5" s="61">
        <v>1100119</v>
      </c>
      <c r="E5" s="61" t="s">
        <v>17</v>
      </c>
    </row>
    <row r="6" spans="1:5" x14ac:dyDescent="0.25">
      <c r="A6" s="58">
        <v>1131</v>
      </c>
      <c r="B6" s="59" t="s">
        <v>770</v>
      </c>
      <c r="C6" s="60">
        <v>1037147.4999999999</v>
      </c>
      <c r="D6" s="61">
        <v>1100119</v>
      </c>
      <c r="E6" s="61" t="s">
        <v>17</v>
      </c>
    </row>
    <row r="7" spans="1:5" x14ac:dyDescent="0.25">
      <c r="A7" s="58">
        <v>1321</v>
      </c>
      <c r="B7" s="59" t="s">
        <v>769</v>
      </c>
      <c r="C7" s="60">
        <v>17048.999999999996</v>
      </c>
      <c r="D7" s="61">
        <v>1100119</v>
      </c>
      <c r="E7" s="61" t="s">
        <v>17</v>
      </c>
    </row>
    <row r="8" spans="1:5" x14ac:dyDescent="0.25">
      <c r="A8" s="58">
        <v>1323</v>
      </c>
      <c r="B8" s="59" t="s">
        <v>768</v>
      </c>
      <c r="C8" s="60">
        <v>142075</v>
      </c>
      <c r="D8" s="61">
        <v>1100119</v>
      </c>
      <c r="E8" s="61" t="s">
        <v>17</v>
      </c>
    </row>
    <row r="9" spans="1:5" x14ac:dyDescent="0.25">
      <c r="A9" s="58">
        <v>1413</v>
      </c>
      <c r="B9" s="59" t="s">
        <v>767</v>
      </c>
      <c r="C9" s="60">
        <v>177809.06019800893</v>
      </c>
      <c r="D9" s="61">
        <v>1100119</v>
      </c>
      <c r="E9" s="61" t="s">
        <v>17</v>
      </c>
    </row>
    <row r="10" spans="1:5" x14ac:dyDescent="0.25">
      <c r="A10" s="58">
        <v>1421</v>
      </c>
      <c r="B10" s="59" t="s">
        <v>766</v>
      </c>
      <c r="C10" s="60">
        <v>114554.53131509996</v>
      </c>
      <c r="D10" s="61">
        <v>1100119</v>
      </c>
      <c r="E10" s="61" t="s">
        <v>17</v>
      </c>
    </row>
    <row r="11" spans="1:5" x14ac:dyDescent="0.25">
      <c r="A11" s="58">
        <v>1431</v>
      </c>
      <c r="B11" s="59" t="s">
        <v>765</v>
      </c>
      <c r="C11" s="60">
        <v>94308.529740968515</v>
      </c>
      <c r="D11" s="61">
        <v>1100119</v>
      </c>
      <c r="E11" s="61" t="s">
        <v>17</v>
      </c>
    </row>
    <row r="12" spans="1:5" ht="14.25" customHeight="1" x14ac:dyDescent="0.25">
      <c r="A12" s="58">
        <v>1541</v>
      </c>
      <c r="B12" s="59" t="s">
        <v>772</v>
      </c>
      <c r="C12" s="60">
        <v>299132.10000000003</v>
      </c>
      <c r="D12" s="61">
        <v>1100119</v>
      </c>
      <c r="E12" s="61" t="s">
        <v>17</v>
      </c>
    </row>
    <row r="13" spans="1:5" x14ac:dyDescent="0.25">
      <c r="A13" s="58">
        <v>2111</v>
      </c>
      <c r="B13" s="59" t="s">
        <v>22</v>
      </c>
      <c r="C13" s="60">
        <v>6000</v>
      </c>
      <c r="D13" s="61">
        <v>1100119</v>
      </c>
      <c r="E13" s="61" t="s">
        <v>17</v>
      </c>
    </row>
    <row r="14" spans="1:5" x14ac:dyDescent="0.25">
      <c r="A14" s="58">
        <v>2112</v>
      </c>
      <c r="B14" s="59" t="s">
        <v>23</v>
      </c>
      <c r="C14" s="60">
        <v>2000</v>
      </c>
      <c r="D14" s="61">
        <v>1100119</v>
      </c>
      <c r="E14" s="61" t="s">
        <v>17</v>
      </c>
    </row>
    <row r="15" spans="1:5" x14ac:dyDescent="0.25">
      <c r="A15" s="58">
        <v>2121</v>
      </c>
      <c r="B15" s="59" t="s">
        <v>24</v>
      </c>
      <c r="C15" s="60">
        <v>20000</v>
      </c>
      <c r="D15" s="61">
        <v>1100119</v>
      </c>
      <c r="E15" s="61" t="s">
        <v>17</v>
      </c>
    </row>
    <row r="16" spans="1:5" x14ac:dyDescent="0.25">
      <c r="A16" s="58">
        <v>2151</v>
      </c>
      <c r="B16" s="59" t="s">
        <v>25</v>
      </c>
      <c r="C16" s="60">
        <v>20000</v>
      </c>
      <c r="D16" s="61">
        <v>1100119</v>
      </c>
      <c r="E16" s="61" t="s">
        <v>17</v>
      </c>
    </row>
    <row r="17" spans="1:5" x14ac:dyDescent="0.25">
      <c r="A17" s="58">
        <v>2161</v>
      </c>
      <c r="B17" s="59" t="s">
        <v>99</v>
      </c>
      <c r="C17" s="60">
        <v>6000</v>
      </c>
      <c r="D17" s="61">
        <v>1100119</v>
      </c>
      <c r="E17" s="61" t="s">
        <v>17</v>
      </c>
    </row>
    <row r="18" spans="1:5" ht="26.25" customHeight="1" x14ac:dyDescent="0.25">
      <c r="A18" s="58">
        <v>2212</v>
      </c>
      <c r="B18" s="59" t="s">
        <v>26</v>
      </c>
      <c r="C18" s="60">
        <v>3000</v>
      </c>
      <c r="D18" s="61">
        <v>1100119</v>
      </c>
      <c r="E18" s="61" t="s">
        <v>17</v>
      </c>
    </row>
    <row r="19" spans="1:5" x14ac:dyDescent="0.25">
      <c r="A19" s="58">
        <v>2221</v>
      </c>
      <c r="B19" s="59" t="s">
        <v>27</v>
      </c>
      <c r="C19" s="60">
        <v>2000</v>
      </c>
      <c r="D19" s="61">
        <v>1100119</v>
      </c>
      <c r="E19" s="61" t="s">
        <v>17</v>
      </c>
    </row>
    <row r="20" spans="1:5" x14ac:dyDescent="0.25">
      <c r="A20" s="58">
        <v>2351</v>
      </c>
      <c r="B20" s="59" t="s">
        <v>28</v>
      </c>
      <c r="C20" s="60">
        <v>1000</v>
      </c>
      <c r="D20" s="61">
        <v>1100119</v>
      </c>
      <c r="E20" s="61" t="s">
        <v>17</v>
      </c>
    </row>
    <row r="21" spans="1:5" x14ac:dyDescent="0.25">
      <c r="A21" s="58">
        <v>2491</v>
      </c>
      <c r="B21" s="59" t="s">
        <v>29</v>
      </c>
      <c r="C21" s="60">
        <v>40000</v>
      </c>
      <c r="D21" s="61">
        <v>1100119</v>
      </c>
      <c r="E21" s="61" t="s">
        <v>17</v>
      </c>
    </row>
    <row r="22" spans="1:5" ht="25.5" customHeight="1" x14ac:dyDescent="0.25">
      <c r="A22" s="58">
        <v>2612</v>
      </c>
      <c r="B22" s="59" t="s">
        <v>30</v>
      </c>
      <c r="C22" s="60">
        <v>80000</v>
      </c>
      <c r="D22" s="61">
        <v>1100119</v>
      </c>
      <c r="E22" s="61" t="s">
        <v>17</v>
      </c>
    </row>
    <row r="23" spans="1:5" x14ac:dyDescent="0.25">
      <c r="A23" s="58">
        <v>2711</v>
      </c>
      <c r="B23" s="59" t="s">
        <v>31</v>
      </c>
      <c r="C23" s="60">
        <v>8000</v>
      </c>
      <c r="D23" s="61">
        <v>1100119</v>
      </c>
      <c r="E23" s="61" t="s">
        <v>17</v>
      </c>
    </row>
    <row r="24" spans="1:5" x14ac:dyDescent="0.25">
      <c r="A24" s="58">
        <v>2731</v>
      </c>
      <c r="B24" s="59" t="s">
        <v>32</v>
      </c>
      <c r="C24" s="60">
        <v>3000</v>
      </c>
      <c r="D24" s="61">
        <v>1100119</v>
      </c>
      <c r="E24" s="61" t="s">
        <v>17</v>
      </c>
    </row>
    <row r="25" spans="1:5" x14ac:dyDescent="0.25">
      <c r="A25" s="58">
        <v>2911</v>
      </c>
      <c r="B25" s="59" t="s">
        <v>33</v>
      </c>
      <c r="C25" s="60">
        <v>5000</v>
      </c>
      <c r="D25" s="61">
        <v>1100119</v>
      </c>
      <c r="E25" s="61" t="s">
        <v>17</v>
      </c>
    </row>
    <row r="26" spans="1:5" x14ac:dyDescent="0.25">
      <c r="A26" s="58">
        <v>3111</v>
      </c>
      <c r="B26" s="59" t="s">
        <v>34</v>
      </c>
      <c r="C26" s="60">
        <v>16000</v>
      </c>
      <c r="D26" s="61">
        <v>1100119</v>
      </c>
      <c r="E26" s="61" t="s">
        <v>17</v>
      </c>
    </row>
    <row r="27" spans="1:5" x14ac:dyDescent="0.25">
      <c r="A27" s="58">
        <v>3131</v>
      </c>
      <c r="B27" s="59" t="s">
        <v>35</v>
      </c>
      <c r="C27" s="60">
        <v>4000</v>
      </c>
      <c r="D27" s="61">
        <v>1100119</v>
      </c>
      <c r="E27" s="61" t="s">
        <v>17</v>
      </c>
    </row>
    <row r="28" spans="1:5" x14ac:dyDescent="0.25">
      <c r="A28" s="58">
        <v>3141</v>
      </c>
      <c r="B28" s="59" t="s">
        <v>36</v>
      </c>
      <c r="C28" s="60">
        <v>19500</v>
      </c>
      <c r="D28" s="61">
        <v>1100119</v>
      </c>
      <c r="E28" s="61" t="s">
        <v>17</v>
      </c>
    </row>
    <row r="29" spans="1:5" x14ac:dyDescent="0.25">
      <c r="A29" s="58">
        <v>3181</v>
      </c>
      <c r="B29" s="59" t="s">
        <v>37</v>
      </c>
      <c r="C29" s="60">
        <v>1000</v>
      </c>
      <c r="D29" s="61">
        <v>1100119</v>
      </c>
      <c r="E29" s="61" t="s">
        <v>17</v>
      </c>
    </row>
    <row r="30" spans="1:5" x14ac:dyDescent="0.25">
      <c r="A30" s="58">
        <v>3291</v>
      </c>
      <c r="B30" s="59" t="s">
        <v>38</v>
      </c>
      <c r="C30" s="60">
        <v>40000</v>
      </c>
      <c r="D30" s="61">
        <v>1100119</v>
      </c>
      <c r="E30" s="61" t="s">
        <v>17</v>
      </c>
    </row>
    <row r="31" spans="1:5" x14ac:dyDescent="0.25">
      <c r="A31" s="58">
        <v>3341</v>
      </c>
      <c r="B31" s="59" t="s">
        <v>39</v>
      </c>
      <c r="C31" s="60">
        <v>20000</v>
      </c>
      <c r="D31" s="61">
        <v>1100119</v>
      </c>
      <c r="E31" s="61" t="s">
        <v>17</v>
      </c>
    </row>
    <row r="32" spans="1:5" ht="39.75" customHeight="1" x14ac:dyDescent="0.25">
      <c r="A32" s="58">
        <v>3361</v>
      </c>
      <c r="B32" s="59" t="s">
        <v>40</v>
      </c>
      <c r="C32" s="60">
        <v>1000</v>
      </c>
      <c r="D32" s="61">
        <v>1100119</v>
      </c>
      <c r="E32" s="61" t="s">
        <v>17</v>
      </c>
    </row>
    <row r="33" spans="1:5" x14ac:dyDescent="0.25">
      <c r="A33" s="58">
        <v>3411</v>
      </c>
      <c r="B33" s="59" t="s">
        <v>41</v>
      </c>
      <c r="C33" s="60">
        <v>15000</v>
      </c>
      <c r="D33" s="61">
        <v>1100119</v>
      </c>
      <c r="E33" s="61" t="s">
        <v>17</v>
      </c>
    </row>
    <row r="34" spans="1:5" x14ac:dyDescent="0.25">
      <c r="A34" s="58">
        <v>3441</v>
      </c>
      <c r="B34" s="59" t="s">
        <v>42</v>
      </c>
      <c r="C34" s="60">
        <v>10000</v>
      </c>
      <c r="D34" s="61">
        <v>1100119</v>
      </c>
      <c r="E34" s="61" t="s">
        <v>17</v>
      </c>
    </row>
    <row r="35" spans="1:5" x14ac:dyDescent="0.25">
      <c r="A35" s="58">
        <v>3451</v>
      </c>
      <c r="B35" s="59" t="s">
        <v>43</v>
      </c>
      <c r="C35" s="60">
        <v>25000</v>
      </c>
      <c r="D35" s="61">
        <v>1100119</v>
      </c>
      <c r="E35" s="61" t="s">
        <v>17</v>
      </c>
    </row>
    <row r="36" spans="1:5" x14ac:dyDescent="0.25">
      <c r="A36" s="58">
        <v>3511</v>
      </c>
      <c r="B36" s="59" t="s">
        <v>44</v>
      </c>
      <c r="C36" s="60">
        <v>7000</v>
      </c>
      <c r="D36" s="61">
        <v>1100119</v>
      </c>
      <c r="E36" s="61" t="s">
        <v>17</v>
      </c>
    </row>
    <row r="37" spans="1:5" ht="27.75" customHeight="1" x14ac:dyDescent="0.25">
      <c r="A37" s="58">
        <v>3521</v>
      </c>
      <c r="B37" s="59" t="s">
        <v>45</v>
      </c>
      <c r="C37" s="60">
        <v>4000</v>
      </c>
      <c r="D37" s="61">
        <v>1100119</v>
      </c>
      <c r="E37" s="61" t="s">
        <v>17</v>
      </c>
    </row>
    <row r="38" spans="1:5" ht="27.75" customHeight="1" x14ac:dyDescent="0.25">
      <c r="A38" s="58">
        <v>3551</v>
      </c>
      <c r="B38" s="59" t="s">
        <v>46</v>
      </c>
      <c r="C38" s="60">
        <v>25000</v>
      </c>
      <c r="D38" s="61">
        <v>1100119</v>
      </c>
      <c r="E38" s="61" t="s">
        <v>17</v>
      </c>
    </row>
    <row r="39" spans="1:5" x14ac:dyDescent="0.25">
      <c r="A39" s="58">
        <v>3611</v>
      </c>
      <c r="B39" s="59" t="s">
        <v>47</v>
      </c>
      <c r="C39" s="60">
        <v>5000</v>
      </c>
      <c r="D39" s="61">
        <v>1100119</v>
      </c>
      <c r="E39" s="61" t="s">
        <v>17</v>
      </c>
    </row>
    <row r="40" spans="1:5" ht="21" customHeight="1" x14ac:dyDescent="0.25">
      <c r="A40" s="58">
        <v>3661</v>
      </c>
      <c r="B40" s="59" t="s">
        <v>48</v>
      </c>
      <c r="C40" s="60">
        <v>2000</v>
      </c>
      <c r="D40" s="61">
        <v>1100119</v>
      </c>
      <c r="E40" s="61" t="s">
        <v>17</v>
      </c>
    </row>
    <row r="41" spans="1:5" ht="27.75" customHeight="1" x14ac:dyDescent="0.25">
      <c r="A41" s="58">
        <v>3751</v>
      </c>
      <c r="B41" s="59" t="s">
        <v>49</v>
      </c>
      <c r="C41" s="60">
        <v>5000</v>
      </c>
      <c r="D41" s="61">
        <v>1100119</v>
      </c>
      <c r="E41" s="61" t="s">
        <v>17</v>
      </c>
    </row>
    <row r="42" spans="1:5" x14ac:dyDescent="0.25">
      <c r="A42" s="58">
        <v>3821</v>
      </c>
      <c r="B42" s="59" t="s">
        <v>50</v>
      </c>
      <c r="C42" s="60">
        <v>50000</v>
      </c>
      <c r="D42" s="61">
        <v>1100119</v>
      </c>
      <c r="E42" s="61" t="s">
        <v>17</v>
      </c>
    </row>
    <row r="43" spans="1:5" x14ac:dyDescent="0.25">
      <c r="A43" s="58">
        <v>3830</v>
      </c>
      <c r="B43" s="59" t="s">
        <v>51</v>
      </c>
      <c r="C43" s="60">
        <v>50000</v>
      </c>
      <c r="D43" s="61">
        <v>1100119</v>
      </c>
      <c r="E43" s="61" t="s">
        <v>17</v>
      </c>
    </row>
    <row r="44" spans="1:5" x14ac:dyDescent="0.25">
      <c r="A44" s="58">
        <v>3921</v>
      </c>
      <c r="B44" s="59" t="s">
        <v>52</v>
      </c>
      <c r="C44" s="60">
        <v>30000</v>
      </c>
      <c r="D44" s="61">
        <v>1100119</v>
      </c>
      <c r="E44" s="61" t="s">
        <v>17</v>
      </c>
    </row>
    <row r="45" spans="1:5" x14ac:dyDescent="0.25">
      <c r="A45" s="58">
        <v>3981</v>
      </c>
      <c r="B45" s="59" t="s">
        <v>53</v>
      </c>
      <c r="C45" s="60">
        <v>37642</v>
      </c>
      <c r="D45" s="61">
        <v>1100119</v>
      </c>
      <c r="E45" s="61" t="s">
        <v>17</v>
      </c>
    </row>
    <row r="46" spans="1:5" ht="27" customHeight="1" x14ac:dyDescent="0.25">
      <c r="A46" s="58">
        <v>4411</v>
      </c>
      <c r="B46" s="59" t="s">
        <v>54</v>
      </c>
      <c r="C46" s="60">
        <v>54695.28</v>
      </c>
      <c r="D46" s="61">
        <v>1100119</v>
      </c>
      <c r="E46" s="61" t="s">
        <v>17</v>
      </c>
    </row>
    <row r="47" spans="1:5" ht="20.25" customHeight="1" x14ac:dyDescent="0.25">
      <c r="A47" s="58">
        <v>4413</v>
      </c>
      <c r="B47" s="59" t="s">
        <v>55</v>
      </c>
      <c r="C47" s="60">
        <v>150000</v>
      </c>
      <c r="D47" s="61">
        <v>1100119</v>
      </c>
      <c r="E47" s="61" t="s">
        <v>17</v>
      </c>
    </row>
  </sheetData>
  <mergeCells count="2">
    <mergeCell ref="A1:E1"/>
    <mergeCell ref="A2:E2"/>
  </mergeCells>
  <pageMargins left="0.25" right="0.25" top="0.75" bottom="0.75" header="0.3" footer="0.3"/>
  <pageSetup scale="88" fitToHeight="0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E423"/>
  <sheetViews>
    <sheetView workbookViewId="0">
      <selection sqref="A1:XFD1"/>
    </sheetView>
  </sheetViews>
  <sheetFormatPr baseColWidth="10" defaultColWidth="11.42578125" defaultRowHeight="15" x14ac:dyDescent="0.25"/>
  <cols>
    <col min="1" max="1" width="16.7109375" customWidth="1"/>
    <col min="2" max="2" width="90.42578125" customWidth="1"/>
    <col min="3" max="3" width="19.7109375" style="2" bestFit="1" customWidth="1"/>
  </cols>
  <sheetData>
    <row r="1" spans="1:5" s="62" customFormat="1" ht="15" customHeight="1" x14ac:dyDescent="0.25">
      <c r="A1" s="75" t="s">
        <v>3</v>
      </c>
      <c r="B1" s="76"/>
      <c r="C1" s="76"/>
      <c r="D1" s="63"/>
      <c r="E1" s="63"/>
    </row>
    <row r="2" spans="1:5" ht="25.5" x14ac:dyDescent="0.25">
      <c r="A2" s="70" t="s">
        <v>56</v>
      </c>
      <c r="B2" s="71"/>
      <c r="C2" s="3" t="s">
        <v>57</v>
      </c>
    </row>
    <row r="3" spans="1:5" x14ac:dyDescent="0.25">
      <c r="A3" s="4">
        <v>1000</v>
      </c>
      <c r="B3" s="5" t="s">
        <v>1</v>
      </c>
      <c r="C3" s="6">
        <f>+C4+C9+C14+C23+C28+C35+C37</f>
        <v>1882075.7212540775</v>
      </c>
    </row>
    <row r="4" spans="1:5" x14ac:dyDescent="0.25">
      <c r="A4" s="7">
        <v>1100</v>
      </c>
      <c r="B4" s="8" t="s">
        <v>58</v>
      </c>
      <c r="C4" s="9">
        <f>+C7</f>
        <v>1037147.4999999999</v>
      </c>
    </row>
    <row r="5" spans="1:5" hidden="1" x14ac:dyDescent="0.25">
      <c r="A5" s="10">
        <v>111</v>
      </c>
      <c r="B5" s="11" t="s">
        <v>59</v>
      </c>
      <c r="C5" s="12"/>
    </row>
    <row r="6" spans="1:5" hidden="1" x14ac:dyDescent="0.25">
      <c r="A6" s="10">
        <v>112</v>
      </c>
      <c r="B6" s="11" t="s">
        <v>60</v>
      </c>
      <c r="C6" s="12"/>
    </row>
    <row r="7" spans="1:5" x14ac:dyDescent="0.25">
      <c r="A7" s="10">
        <v>113</v>
      </c>
      <c r="B7" s="11" t="s">
        <v>61</v>
      </c>
      <c r="C7" s="12">
        <v>1037147.4999999999</v>
      </c>
    </row>
    <row r="8" spans="1:5" hidden="1" x14ac:dyDescent="0.25">
      <c r="A8" s="10">
        <v>114</v>
      </c>
      <c r="B8" s="11" t="s">
        <v>62</v>
      </c>
      <c r="C8" s="12"/>
    </row>
    <row r="9" spans="1:5" hidden="1" x14ac:dyDescent="0.25">
      <c r="A9" s="7">
        <v>1200</v>
      </c>
      <c r="B9" s="8" t="s">
        <v>63</v>
      </c>
      <c r="C9" s="9"/>
    </row>
    <row r="10" spans="1:5" hidden="1" x14ac:dyDescent="0.25">
      <c r="A10" s="10">
        <v>121</v>
      </c>
      <c r="B10" s="11" t="s">
        <v>64</v>
      </c>
      <c r="C10" s="12"/>
    </row>
    <row r="11" spans="1:5" hidden="1" x14ac:dyDescent="0.25">
      <c r="A11" s="10">
        <v>122</v>
      </c>
      <c r="B11" s="11" t="s">
        <v>65</v>
      </c>
      <c r="C11" s="12"/>
    </row>
    <row r="12" spans="1:5" hidden="1" x14ac:dyDescent="0.25">
      <c r="A12" s="10">
        <v>123</v>
      </c>
      <c r="B12" s="11" t="s">
        <v>66</v>
      </c>
      <c r="C12" s="12"/>
    </row>
    <row r="13" spans="1:5" ht="26.25" hidden="1" x14ac:dyDescent="0.25">
      <c r="A13" s="10">
        <v>124</v>
      </c>
      <c r="B13" s="11" t="s">
        <v>67</v>
      </c>
      <c r="C13" s="12"/>
    </row>
    <row r="14" spans="1:5" x14ac:dyDescent="0.25">
      <c r="A14" s="7">
        <v>1300</v>
      </c>
      <c r="B14" s="8" t="s">
        <v>68</v>
      </c>
      <c r="C14" s="9">
        <f>+C16</f>
        <v>159124</v>
      </c>
    </row>
    <row r="15" spans="1:5" hidden="1" x14ac:dyDescent="0.25">
      <c r="A15" s="10">
        <v>131</v>
      </c>
      <c r="B15" s="11" t="s">
        <v>69</v>
      </c>
      <c r="C15" s="12"/>
    </row>
    <row r="16" spans="1:5" x14ac:dyDescent="0.25">
      <c r="A16" s="10">
        <v>132</v>
      </c>
      <c r="B16" s="11" t="s">
        <v>70</v>
      </c>
      <c r="C16" s="12">
        <v>159124</v>
      </c>
    </row>
    <row r="17" spans="1:3" hidden="1" x14ac:dyDescent="0.25">
      <c r="A17" s="10">
        <v>133</v>
      </c>
      <c r="B17" s="11" t="s">
        <v>71</v>
      </c>
      <c r="C17" s="12"/>
    </row>
    <row r="18" spans="1:3" hidden="1" x14ac:dyDescent="0.25">
      <c r="A18" s="10">
        <v>134</v>
      </c>
      <c r="B18" s="11" t="s">
        <v>72</v>
      </c>
      <c r="C18" s="12"/>
    </row>
    <row r="19" spans="1:3" hidden="1" x14ac:dyDescent="0.25">
      <c r="A19" s="10">
        <v>135</v>
      </c>
      <c r="B19" s="11" t="s">
        <v>73</v>
      </c>
      <c r="C19" s="12"/>
    </row>
    <row r="20" spans="1:3" hidden="1" x14ac:dyDescent="0.25">
      <c r="A20" s="10">
        <v>136</v>
      </c>
      <c r="B20" s="11" t="s">
        <v>74</v>
      </c>
      <c r="C20" s="12"/>
    </row>
    <row r="21" spans="1:3" hidden="1" x14ac:dyDescent="0.25">
      <c r="A21" s="10">
        <v>137</v>
      </c>
      <c r="B21" s="11" t="s">
        <v>75</v>
      </c>
      <c r="C21" s="12"/>
    </row>
    <row r="22" spans="1:3" hidden="1" x14ac:dyDescent="0.25">
      <c r="A22" s="10">
        <v>138</v>
      </c>
      <c r="B22" s="11" t="s">
        <v>76</v>
      </c>
      <c r="C22" s="12"/>
    </row>
    <row r="23" spans="1:3" x14ac:dyDescent="0.25">
      <c r="A23" s="7">
        <v>1400</v>
      </c>
      <c r="B23" s="8" t="s">
        <v>77</v>
      </c>
      <c r="C23" s="9">
        <f>SUM(C24:C27)</f>
        <v>386672.12125407741</v>
      </c>
    </row>
    <row r="24" spans="1:3" x14ac:dyDescent="0.25">
      <c r="A24" s="10">
        <v>141</v>
      </c>
      <c r="B24" s="11" t="s">
        <v>78</v>
      </c>
      <c r="C24" s="12">
        <v>177809.06019800893</v>
      </c>
    </row>
    <row r="25" spans="1:3" x14ac:dyDescent="0.25">
      <c r="A25" s="10">
        <v>142</v>
      </c>
      <c r="B25" s="11" t="s">
        <v>79</v>
      </c>
      <c r="C25" s="12">
        <v>114554.53131509996</v>
      </c>
    </row>
    <row r="26" spans="1:3" x14ac:dyDescent="0.25">
      <c r="A26" s="10">
        <v>143</v>
      </c>
      <c r="B26" s="11" t="s">
        <v>80</v>
      </c>
      <c r="C26" s="12">
        <v>94308.529740968515</v>
      </c>
    </row>
    <row r="27" spans="1:3" hidden="1" x14ac:dyDescent="0.25">
      <c r="A27" s="10">
        <v>144</v>
      </c>
      <c r="B27" s="11" t="s">
        <v>81</v>
      </c>
      <c r="C27" s="12"/>
    </row>
    <row r="28" spans="1:3" x14ac:dyDescent="0.25">
      <c r="A28" s="7">
        <v>1500</v>
      </c>
      <c r="B28" s="8" t="s">
        <v>82</v>
      </c>
      <c r="C28" s="9">
        <f>SUM(C29:C34)</f>
        <v>299132.10000000003</v>
      </c>
    </row>
    <row r="29" spans="1:3" hidden="1" x14ac:dyDescent="0.25">
      <c r="A29" s="10">
        <v>151</v>
      </c>
      <c r="B29" s="11" t="s">
        <v>83</v>
      </c>
      <c r="C29" s="12"/>
    </row>
    <row r="30" spans="1:3" hidden="1" x14ac:dyDescent="0.25">
      <c r="A30" s="10">
        <v>152</v>
      </c>
      <c r="B30" s="11" t="s">
        <v>84</v>
      </c>
      <c r="C30" s="12"/>
    </row>
    <row r="31" spans="1:3" hidden="1" x14ac:dyDescent="0.25">
      <c r="A31" s="10">
        <v>153</v>
      </c>
      <c r="B31" s="11" t="s">
        <v>85</v>
      </c>
      <c r="C31" s="12"/>
    </row>
    <row r="32" spans="1:3" hidden="1" x14ac:dyDescent="0.25">
      <c r="A32" s="10">
        <v>154</v>
      </c>
      <c r="B32" s="11" t="s">
        <v>86</v>
      </c>
      <c r="C32" s="12"/>
    </row>
    <row r="33" spans="1:3" hidden="1" x14ac:dyDescent="0.25">
      <c r="A33" s="10">
        <v>155</v>
      </c>
      <c r="B33" s="11" t="s">
        <v>87</v>
      </c>
      <c r="C33" s="12"/>
    </row>
    <row r="34" spans="1:3" x14ac:dyDescent="0.25">
      <c r="A34" s="10">
        <v>159</v>
      </c>
      <c r="B34" s="11" t="s">
        <v>88</v>
      </c>
      <c r="C34" s="12">
        <v>299132.10000000003</v>
      </c>
    </row>
    <row r="35" spans="1:3" hidden="1" x14ac:dyDescent="0.25">
      <c r="A35" s="7">
        <v>1600</v>
      </c>
      <c r="B35" s="8" t="s">
        <v>89</v>
      </c>
      <c r="C35" s="9"/>
    </row>
    <row r="36" spans="1:3" hidden="1" x14ac:dyDescent="0.25">
      <c r="A36" s="10">
        <v>161</v>
      </c>
      <c r="B36" s="11" t="s">
        <v>90</v>
      </c>
      <c r="C36" s="12"/>
    </row>
    <row r="37" spans="1:3" hidden="1" x14ac:dyDescent="0.25">
      <c r="A37" s="7">
        <v>1700</v>
      </c>
      <c r="B37" s="8" t="s">
        <v>91</v>
      </c>
      <c r="C37" s="9"/>
    </row>
    <row r="38" spans="1:3" hidden="1" x14ac:dyDescent="0.25">
      <c r="A38" s="10">
        <v>171</v>
      </c>
      <c r="B38" s="11" t="s">
        <v>92</v>
      </c>
      <c r="C38" s="12"/>
    </row>
    <row r="39" spans="1:3" hidden="1" x14ac:dyDescent="0.25">
      <c r="A39" s="10">
        <v>172</v>
      </c>
      <c r="B39" s="11" t="s">
        <v>93</v>
      </c>
      <c r="C39" s="12"/>
    </row>
    <row r="40" spans="1:3" x14ac:dyDescent="0.25">
      <c r="A40" s="13">
        <v>2000</v>
      </c>
      <c r="B40" s="14" t="s">
        <v>94</v>
      </c>
      <c r="C40" s="15">
        <f>+C41+C50+C54+C64+C74+C82+C85+C91+C95</f>
        <v>196000</v>
      </c>
    </row>
    <row r="41" spans="1:3" x14ac:dyDescent="0.25">
      <c r="A41" s="7">
        <v>2100</v>
      </c>
      <c r="B41" s="8" t="s">
        <v>95</v>
      </c>
      <c r="C41" s="9">
        <f>SUM(C42:C49)</f>
        <v>54000</v>
      </c>
    </row>
    <row r="42" spans="1:3" x14ac:dyDescent="0.25">
      <c r="A42" s="10">
        <v>211</v>
      </c>
      <c r="B42" s="11" t="s">
        <v>96</v>
      </c>
      <c r="C42" s="12">
        <v>8000</v>
      </c>
    </row>
    <row r="43" spans="1:3" x14ac:dyDescent="0.25">
      <c r="A43" s="10">
        <v>212</v>
      </c>
      <c r="B43" s="11" t="s">
        <v>24</v>
      </c>
      <c r="C43" s="12">
        <v>20000</v>
      </c>
    </row>
    <row r="44" spans="1:3" hidden="1" x14ac:dyDescent="0.25">
      <c r="A44" s="10">
        <v>213</v>
      </c>
      <c r="B44" s="11" t="s">
        <v>97</v>
      </c>
      <c r="C44" s="12"/>
    </row>
    <row r="45" spans="1:3" hidden="1" x14ac:dyDescent="0.25">
      <c r="A45" s="10">
        <v>214</v>
      </c>
      <c r="B45" s="11" t="s">
        <v>98</v>
      </c>
      <c r="C45" s="12"/>
    </row>
    <row r="46" spans="1:3" x14ac:dyDescent="0.25">
      <c r="A46" s="10">
        <v>215</v>
      </c>
      <c r="B46" s="11" t="s">
        <v>25</v>
      </c>
      <c r="C46" s="12">
        <v>20000</v>
      </c>
    </row>
    <row r="47" spans="1:3" x14ac:dyDescent="0.25">
      <c r="A47" s="10">
        <v>216</v>
      </c>
      <c r="B47" s="11" t="s">
        <v>99</v>
      </c>
      <c r="C47" s="12">
        <v>6000</v>
      </c>
    </row>
    <row r="48" spans="1:3" hidden="1" x14ac:dyDescent="0.25">
      <c r="A48" s="10">
        <v>217</v>
      </c>
      <c r="B48" s="11" t="s">
        <v>100</v>
      </c>
      <c r="C48" s="12"/>
    </row>
    <row r="49" spans="1:3" hidden="1" x14ac:dyDescent="0.25">
      <c r="A49" s="10">
        <v>218</v>
      </c>
      <c r="B49" s="11" t="s">
        <v>101</v>
      </c>
      <c r="C49" s="12"/>
    </row>
    <row r="50" spans="1:3" x14ac:dyDescent="0.25">
      <c r="A50" s="7">
        <v>2200</v>
      </c>
      <c r="B50" s="8" t="s">
        <v>102</v>
      </c>
      <c r="C50" s="9">
        <f>SUM(C51:C53)</f>
        <v>5000</v>
      </c>
    </row>
    <row r="51" spans="1:3" x14ac:dyDescent="0.25">
      <c r="A51" s="10">
        <v>221</v>
      </c>
      <c r="B51" s="11" t="s">
        <v>103</v>
      </c>
      <c r="C51" s="12">
        <v>3000</v>
      </c>
    </row>
    <row r="52" spans="1:3" x14ac:dyDescent="0.25">
      <c r="A52" s="10">
        <v>222</v>
      </c>
      <c r="B52" s="11" t="s">
        <v>27</v>
      </c>
      <c r="C52" s="12">
        <v>2000</v>
      </c>
    </row>
    <row r="53" spans="1:3" hidden="1" x14ac:dyDescent="0.25">
      <c r="A53" s="10">
        <v>223</v>
      </c>
      <c r="B53" s="11" t="s">
        <v>104</v>
      </c>
      <c r="C53" s="12"/>
    </row>
    <row r="54" spans="1:3" x14ac:dyDescent="0.25">
      <c r="A54" s="7">
        <v>2300</v>
      </c>
      <c r="B54" s="8" t="s">
        <v>105</v>
      </c>
      <c r="C54" s="9">
        <f>SUM(C55:C63)</f>
        <v>1000</v>
      </c>
    </row>
    <row r="55" spans="1:3" hidden="1" x14ac:dyDescent="0.25">
      <c r="A55" s="10">
        <v>231</v>
      </c>
      <c r="B55" s="11" t="s">
        <v>106</v>
      </c>
      <c r="C55" s="12"/>
    </row>
    <row r="56" spans="1:3" hidden="1" x14ac:dyDescent="0.25">
      <c r="A56" s="10">
        <v>232</v>
      </c>
      <c r="B56" s="11" t="s">
        <v>107</v>
      </c>
      <c r="C56" s="12"/>
    </row>
    <row r="57" spans="1:3" hidden="1" x14ac:dyDescent="0.25">
      <c r="A57" s="10">
        <v>233</v>
      </c>
      <c r="B57" s="11" t="s">
        <v>108</v>
      </c>
      <c r="C57" s="12"/>
    </row>
    <row r="58" spans="1:3" hidden="1" x14ac:dyDescent="0.25">
      <c r="A58" s="10">
        <v>234</v>
      </c>
      <c r="B58" s="11" t="s">
        <v>109</v>
      </c>
      <c r="C58" s="12"/>
    </row>
    <row r="59" spans="1:3" x14ac:dyDescent="0.25">
      <c r="A59" s="10">
        <v>235</v>
      </c>
      <c r="B59" s="11" t="s">
        <v>110</v>
      </c>
      <c r="C59" s="12">
        <v>1000</v>
      </c>
    </row>
    <row r="60" spans="1:3" hidden="1" x14ac:dyDescent="0.25">
      <c r="A60" s="10">
        <v>236</v>
      </c>
      <c r="B60" s="11" t="s">
        <v>111</v>
      </c>
      <c r="C60" s="12"/>
    </row>
    <row r="61" spans="1:3" hidden="1" x14ac:dyDescent="0.25">
      <c r="A61" s="10">
        <v>237</v>
      </c>
      <c r="B61" s="11" t="s">
        <v>112</v>
      </c>
      <c r="C61" s="12"/>
    </row>
    <row r="62" spans="1:3" hidden="1" x14ac:dyDescent="0.25">
      <c r="A62" s="10">
        <v>238</v>
      </c>
      <c r="B62" s="11" t="s">
        <v>113</v>
      </c>
      <c r="C62" s="12"/>
    </row>
    <row r="63" spans="1:3" hidden="1" x14ac:dyDescent="0.25">
      <c r="A63" s="10">
        <v>239</v>
      </c>
      <c r="B63" s="11" t="s">
        <v>114</v>
      </c>
      <c r="C63" s="12"/>
    </row>
    <row r="64" spans="1:3" x14ac:dyDescent="0.25">
      <c r="A64" s="7">
        <v>2400</v>
      </c>
      <c r="B64" s="8" t="s">
        <v>115</v>
      </c>
      <c r="C64" s="9">
        <f>SUM(C65:C73)</f>
        <v>40000</v>
      </c>
    </row>
    <row r="65" spans="1:3" hidden="1" x14ac:dyDescent="0.25">
      <c r="A65" s="10">
        <v>241</v>
      </c>
      <c r="B65" s="11" t="s">
        <v>116</v>
      </c>
      <c r="C65" s="12"/>
    </row>
    <row r="66" spans="1:3" hidden="1" x14ac:dyDescent="0.25">
      <c r="A66" s="10">
        <v>242</v>
      </c>
      <c r="B66" s="11" t="s">
        <v>117</v>
      </c>
      <c r="C66" s="12"/>
    </row>
    <row r="67" spans="1:3" hidden="1" x14ac:dyDescent="0.25">
      <c r="A67" s="10">
        <v>243</v>
      </c>
      <c r="B67" s="11" t="s">
        <v>118</v>
      </c>
      <c r="C67" s="12"/>
    </row>
    <row r="68" spans="1:3" hidden="1" x14ac:dyDescent="0.25">
      <c r="A68" s="10">
        <v>244</v>
      </c>
      <c r="B68" s="11" t="s">
        <v>119</v>
      </c>
      <c r="C68" s="12"/>
    </row>
    <row r="69" spans="1:3" hidden="1" x14ac:dyDescent="0.25">
      <c r="A69" s="10">
        <v>245</v>
      </c>
      <c r="B69" s="11" t="s">
        <v>120</v>
      </c>
      <c r="C69" s="12"/>
    </row>
    <row r="70" spans="1:3" hidden="1" x14ac:dyDescent="0.25">
      <c r="A70" s="10">
        <v>246</v>
      </c>
      <c r="B70" s="11" t="s">
        <v>121</v>
      </c>
      <c r="C70" s="12"/>
    </row>
    <row r="71" spans="1:3" hidden="1" x14ac:dyDescent="0.25">
      <c r="A71" s="10">
        <v>247</v>
      </c>
      <c r="B71" s="11" t="s">
        <v>122</v>
      </c>
      <c r="C71" s="12"/>
    </row>
    <row r="72" spans="1:3" hidden="1" x14ac:dyDescent="0.25">
      <c r="A72" s="10">
        <v>248</v>
      </c>
      <c r="B72" s="11" t="s">
        <v>123</v>
      </c>
      <c r="C72" s="12"/>
    </row>
    <row r="73" spans="1:3" x14ac:dyDescent="0.25">
      <c r="A73" s="10">
        <v>249</v>
      </c>
      <c r="B73" s="11" t="s">
        <v>124</v>
      </c>
      <c r="C73" s="12">
        <v>40000</v>
      </c>
    </row>
    <row r="74" spans="1:3" hidden="1" x14ac:dyDescent="0.25">
      <c r="A74" s="7">
        <v>2500</v>
      </c>
      <c r="B74" s="8" t="s">
        <v>125</v>
      </c>
      <c r="C74" s="9">
        <f>SUM(C75:C81)</f>
        <v>0</v>
      </c>
    </row>
    <row r="75" spans="1:3" hidden="1" x14ac:dyDescent="0.25">
      <c r="A75" s="10">
        <v>251</v>
      </c>
      <c r="B75" s="11" t="s">
        <v>126</v>
      </c>
      <c r="C75" s="12"/>
    </row>
    <row r="76" spans="1:3" hidden="1" x14ac:dyDescent="0.25">
      <c r="A76" s="10">
        <v>252</v>
      </c>
      <c r="B76" s="11" t="s">
        <v>127</v>
      </c>
      <c r="C76" s="12"/>
    </row>
    <row r="77" spans="1:3" hidden="1" x14ac:dyDescent="0.25">
      <c r="A77" s="10">
        <v>253</v>
      </c>
      <c r="B77" s="11" t="s">
        <v>28</v>
      </c>
      <c r="C77" s="12"/>
    </row>
    <row r="78" spans="1:3" hidden="1" x14ac:dyDescent="0.25">
      <c r="A78" s="10">
        <v>254</v>
      </c>
      <c r="B78" s="11" t="s">
        <v>128</v>
      </c>
      <c r="C78" s="12"/>
    </row>
    <row r="79" spans="1:3" hidden="1" x14ac:dyDescent="0.25">
      <c r="A79" s="10">
        <v>255</v>
      </c>
      <c r="B79" s="11" t="s">
        <v>129</v>
      </c>
      <c r="C79" s="12"/>
    </row>
    <row r="80" spans="1:3" hidden="1" x14ac:dyDescent="0.25">
      <c r="A80" s="10">
        <v>256</v>
      </c>
      <c r="B80" s="11" t="s">
        <v>130</v>
      </c>
      <c r="C80" s="12"/>
    </row>
    <row r="81" spans="1:3" hidden="1" x14ac:dyDescent="0.25">
      <c r="A81" s="10">
        <v>259</v>
      </c>
      <c r="B81" s="11" t="s">
        <v>131</v>
      </c>
      <c r="C81" s="12"/>
    </row>
    <row r="82" spans="1:3" x14ac:dyDescent="0.25">
      <c r="A82" s="7">
        <v>2600</v>
      </c>
      <c r="B82" s="8" t="s">
        <v>132</v>
      </c>
      <c r="C82" s="9">
        <f>SUM(C83:C84)</f>
        <v>80000</v>
      </c>
    </row>
    <row r="83" spans="1:3" x14ac:dyDescent="0.25">
      <c r="A83" s="10">
        <v>261</v>
      </c>
      <c r="B83" s="11" t="s">
        <v>133</v>
      </c>
      <c r="C83" s="12">
        <v>80000</v>
      </c>
    </row>
    <row r="84" spans="1:3" hidden="1" x14ac:dyDescent="0.25">
      <c r="A84" s="10">
        <v>262</v>
      </c>
      <c r="B84" s="11" t="s">
        <v>134</v>
      </c>
      <c r="C84" s="12"/>
    </row>
    <row r="85" spans="1:3" x14ac:dyDescent="0.25">
      <c r="A85" s="7">
        <v>2700</v>
      </c>
      <c r="B85" s="8" t="s">
        <v>135</v>
      </c>
      <c r="C85" s="9">
        <f>SUM(C86:C90)</f>
        <v>11000</v>
      </c>
    </row>
    <row r="86" spans="1:3" x14ac:dyDescent="0.25">
      <c r="A86" s="10">
        <v>271</v>
      </c>
      <c r="B86" s="11" t="s">
        <v>136</v>
      </c>
      <c r="C86" s="12">
        <v>8000</v>
      </c>
    </row>
    <row r="87" spans="1:3" hidden="1" x14ac:dyDescent="0.25">
      <c r="A87" s="10">
        <v>272</v>
      </c>
      <c r="B87" s="11" t="s">
        <v>137</v>
      </c>
      <c r="C87" s="12"/>
    </row>
    <row r="88" spans="1:3" x14ac:dyDescent="0.25">
      <c r="A88" s="10">
        <v>273</v>
      </c>
      <c r="B88" s="11" t="s">
        <v>32</v>
      </c>
      <c r="C88" s="12">
        <v>3000</v>
      </c>
    </row>
    <row r="89" spans="1:3" hidden="1" x14ac:dyDescent="0.25">
      <c r="A89" s="10">
        <v>274</v>
      </c>
      <c r="B89" s="11" t="s">
        <v>138</v>
      </c>
      <c r="C89" s="12"/>
    </row>
    <row r="90" spans="1:3" hidden="1" x14ac:dyDescent="0.25">
      <c r="A90" s="10">
        <v>275</v>
      </c>
      <c r="B90" s="11" t="s">
        <v>139</v>
      </c>
      <c r="C90" s="12"/>
    </row>
    <row r="91" spans="1:3" hidden="1" x14ac:dyDescent="0.25">
      <c r="A91" s="7">
        <v>2800</v>
      </c>
      <c r="B91" s="8" t="s">
        <v>140</v>
      </c>
      <c r="C91" s="9">
        <f>SUM(C92:C94)</f>
        <v>0</v>
      </c>
    </row>
    <row r="92" spans="1:3" hidden="1" x14ac:dyDescent="0.25">
      <c r="A92" s="10">
        <v>281</v>
      </c>
      <c r="B92" s="11" t="s">
        <v>141</v>
      </c>
      <c r="C92" s="12"/>
    </row>
    <row r="93" spans="1:3" hidden="1" x14ac:dyDescent="0.25">
      <c r="A93" s="10">
        <v>282</v>
      </c>
      <c r="B93" s="11" t="s">
        <v>142</v>
      </c>
      <c r="C93" s="12"/>
    </row>
    <row r="94" spans="1:3" hidden="1" x14ac:dyDescent="0.25">
      <c r="A94" s="10">
        <v>283</v>
      </c>
      <c r="B94" s="11" t="s">
        <v>143</v>
      </c>
      <c r="C94" s="12"/>
    </row>
    <row r="95" spans="1:3" x14ac:dyDescent="0.25">
      <c r="A95" s="7">
        <v>2900</v>
      </c>
      <c r="B95" s="8" t="s">
        <v>144</v>
      </c>
      <c r="C95" s="9">
        <f>SUM(C96:C104)</f>
        <v>5000</v>
      </c>
    </row>
    <row r="96" spans="1:3" x14ac:dyDescent="0.25">
      <c r="A96" s="10">
        <v>291</v>
      </c>
      <c r="B96" s="11" t="s">
        <v>33</v>
      </c>
      <c r="C96" s="12">
        <v>5000</v>
      </c>
    </row>
    <row r="97" spans="1:3" hidden="1" x14ac:dyDescent="0.25">
      <c r="A97" s="10">
        <v>292</v>
      </c>
      <c r="B97" s="11" t="s">
        <v>145</v>
      </c>
      <c r="C97" s="12"/>
    </row>
    <row r="98" spans="1:3" hidden="1" x14ac:dyDescent="0.25">
      <c r="A98" s="10">
        <v>293</v>
      </c>
      <c r="B98" s="11" t="s">
        <v>146</v>
      </c>
      <c r="C98" s="12"/>
    </row>
    <row r="99" spans="1:3" hidden="1" x14ac:dyDescent="0.25">
      <c r="A99" s="10">
        <v>294</v>
      </c>
      <c r="B99" s="11" t="s">
        <v>147</v>
      </c>
      <c r="C99" s="12"/>
    </row>
    <row r="100" spans="1:3" hidden="1" x14ac:dyDescent="0.25">
      <c r="A100" s="10">
        <v>295</v>
      </c>
      <c r="B100" s="11" t="s">
        <v>148</v>
      </c>
      <c r="C100" s="12"/>
    </row>
    <row r="101" spans="1:3" hidden="1" x14ac:dyDescent="0.25">
      <c r="A101" s="10">
        <v>296</v>
      </c>
      <c r="B101" s="11" t="s">
        <v>149</v>
      </c>
      <c r="C101" s="12"/>
    </row>
    <row r="102" spans="1:3" hidden="1" x14ac:dyDescent="0.25">
      <c r="A102" s="10">
        <v>297</v>
      </c>
      <c r="B102" s="11" t="s">
        <v>150</v>
      </c>
      <c r="C102" s="12"/>
    </row>
    <row r="103" spans="1:3" hidden="1" x14ac:dyDescent="0.25">
      <c r="A103" s="10">
        <v>298</v>
      </c>
      <c r="B103" s="11" t="s">
        <v>151</v>
      </c>
      <c r="C103" s="12"/>
    </row>
    <row r="104" spans="1:3" hidden="1" x14ac:dyDescent="0.25">
      <c r="A104" s="10">
        <v>299</v>
      </c>
      <c r="B104" s="11" t="s">
        <v>152</v>
      </c>
      <c r="C104" s="12"/>
    </row>
    <row r="105" spans="1:3" x14ac:dyDescent="0.25">
      <c r="A105" s="13">
        <v>3000</v>
      </c>
      <c r="B105" s="14" t="s">
        <v>2</v>
      </c>
      <c r="C105" s="15">
        <f>+C106+C116+C126+C136+C146+C156+C164+C174+C180</f>
        <v>367142</v>
      </c>
    </row>
    <row r="106" spans="1:3" x14ac:dyDescent="0.25">
      <c r="A106" s="7">
        <v>3100</v>
      </c>
      <c r="B106" s="8" t="s">
        <v>153</v>
      </c>
      <c r="C106" s="9">
        <f>SUM(C107:C115)</f>
        <v>40500</v>
      </c>
    </row>
    <row r="107" spans="1:3" x14ac:dyDescent="0.25">
      <c r="A107" s="10">
        <v>311</v>
      </c>
      <c r="B107" s="11" t="s">
        <v>154</v>
      </c>
      <c r="C107" s="12">
        <v>16000</v>
      </c>
    </row>
    <row r="108" spans="1:3" hidden="1" x14ac:dyDescent="0.25">
      <c r="A108" s="10">
        <v>312</v>
      </c>
      <c r="B108" s="11" t="s">
        <v>155</v>
      </c>
      <c r="C108" s="12"/>
    </row>
    <row r="109" spans="1:3" x14ac:dyDescent="0.25">
      <c r="A109" s="10">
        <v>313</v>
      </c>
      <c r="B109" s="11" t="s">
        <v>156</v>
      </c>
      <c r="C109" s="12">
        <v>4000</v>
      </c>
    </row>
    <row r="110" spans="1:3" x14ac:dyDescent="0.25">
      <c r="A110" s="10">
        <v>314</v>
      </c>
      <c r="B110" s="11" t="s">
        <v>157</v>
      </c>
      <c r="C110" s="12">
        <v>19500</v>
      </c>
    </row>
    <row r="111" spans="1:3" hidden="1" x14ac:dyDescent="0.25">
      <c r="A111" s="10">
        <v>315</v>
      </c>
      <c r="B111" s="11" t="s">
        <v>158</v>
      </c>
      <c r="C111" s="12"/>
    </row>
    <row r="112" spans="1:3" hidden="1" x14ac:dyDescent="0.25">
      <c r="A112" s="10">
        <v>316</v>
      </c>
      <c r="B112" s="11" t="s">
        <v>159</v>
      </c>
      <c r="C112" s="12"/>
    </row>
    <row r="113" spans="1:3" hidden="1" x14ac:dyDescent="0.25">
      <c r="A113" s="10">
        <v>317</v>
      </c>
      <c r="B113" s="11" t="s">
        <v>160</v>
      </c>
      <c r="C113" s="12"/>
    </row>
    <row r="114" spans="1:3" x14ac:dyDescent="0.25">
      <c r="A114" s="10">
        <v>318</v>
      </c>
      <c r="B114" s="11" t="s">
        <v>161</v>
      </c>
      <c r="C114" s="12">
        <v>1000</v>
      </c>
    </row>
    <row r="115" spans="1:3" hidden="1" x14ac:dyDescent="0.25">
      <c r="A115" s="10">
        <v>319</v>
      </c>
      <c r="B115" s="11" t="s">
        <v>162</v>
      </c>
      <c r="C115" s="12"/>
    </row>
    <row r="116" spans="1:3" x14ac:dyDescent="0.25">
      <c r="A116" s="7">
        <v>3200</v>
      </c>
      <c r="B116" s="8" t="s">
        <v>163</v>
      </c>
      <c r="C116" s="9">
        <f>SUM(C117:C125)</f>
        <v>40000</v>
      </c>
    </row>
    <row r="117" spans="1:3" hidden="1" x14ac:dyDescent="0.25">
      <c r="A117" s="10">
        <v>321</v>
      </c>
      <c r="B117" s="11" t="s">
        <v>164</v>
      </c>
      <c r="C117" s="12"/>
    </row>
    <row r="118" spans="1:3" hidden="1" x14ac:dyDescent="0.25">
      <c r="A118" s="10">
        <v>322</v>
      </c>
      <c r="B118" s="11" t="s">
        <v>165</v>
      </c>
      <c r="C118" s="12"/>
    </row>
    <row r="119" spans="1:3" hidden="1" x14ac:dyDescent="0.25">
      <c r="A119" s="10">
        <v>323</v>
      </c>
      <c r="B119" s="11" t="s">
        <v>166</v>
      </c>
      <c r="C119" s="12"/>
    </row>
    <row r="120" spans="1:3" hidden="1" x14ac:dyDescent="0.25">
      <c r="A120" s="10">
        <v>324</v>
      </c>
      <c r="B120" s="11" t="s">
        <v>167</v>
      </c>
      <c r="C120" s="12"/>
    </row>
    <row r="121" spans="1:3" hidden="1" x14ac:dyDescent="0.25">
      <c r="A121" s="10">
        <v>325</v>
      </c>
      <c r="B121" s="11" t="s">
        <v>168</v>
      </c>
      <c r="C121" s="12"/>
    </row>
    <row r="122" spans="1:3" hidden="1" x14ac:dyDescent="0.25">
      <c r="A122" s="10">
        <v>326</v>
      </c>
      <c r="B122" s="11" t="s">
        <v>169</v>
      </c>
      <c r="C122" s="12"/>
    </row>
    <row r="123" spans="1:3" hidden="1" x14ac:dyDescent="0.25">
      <c r="A123" s="10">
        <v>327</v>
      </c>
      <c r="B123" s="11" t="s">
        <v>170</v>
      </c>
      <c r="C123" s="12"/>
    </row>
    <row r="124" spans="1:3" x14ac:dyDescent="0.25">
      <c r="A124" s="10">
        <v>328</v>
      </c>
      <c r="B124" s="11" t="s">
        <v>171</v>
      </c>
      <c r="C124" s="12">
        <v>40000</v>
      </c>
    </row>
    <row r="125" spans="1:3" hidden="1" x14ac:dyDescent="0.25">
      <c r="A125" s="10">
        <v>329</v>
      </c>
      <c r="B125" s="11" t="s">
        <v>38</v>
      </c>
      <c r="C125" s="12"/>
    </row>
    <row r="126" spans="1:3" x14ac:dyDescent="0.25">
      <c r="A126" s="7">
        <v>3300</v>
      </c>
      <c r="B126" s="8" t="s">
        <v>172</v>
      </c>
      <c r="C126" s="9">
        <f>SUM(C127:C135)</f>
        <v>21000</v>
      </c>
    </row>
    <row r="127" spans="1:3" hidden="1" x14ac:dyDescent="0.25">
      <c r="A127" s="10">
        <v>331</v>
      </c>
      <c r="B127" s="11" t="s">
        <v>173</v>
      </c>
      <c r="C127" s="12"/>
    </row>
    <row r="128" spans="1:3" hidden="1" x14ac:dyDescent="0.25">
      <c r="A128" s="10">
        <v>332</v>
      </c>
      <c r="B128" s="11" t="s">
        <v>174</v>
      </c>
      <c r="C128" s="12"/>
    </row>
    <row r="129" spans="1:3" hidden="1" x14ac:dyDescent="0.25">
      <c r="A129" s="10">
        <v>333</v>
      </c>
      <c r="B129" s="11" t="s">
        <v>175</v>
      </c>
      <c r="C129" s="12"/>
    </row>
    <row r="130" spans="1:3" x14ac:dyDescent="0.25">
      <c r="A130" s="10">
        <v>334</v>
      </c>
      <c r="B130" s="11" t="s">
        <v>176</v>
      </c>
      <c r="C130" s="12">
        <v>20000</v>
      </c>
    </row>
    <row r="131" spans="1:3" hidden="1" x14ac:dyDescent="0.25">
      <c r="A131" s="10">
        <v>335</v>
      </c>
      <c r="B131" s="11" t="s">
        <v>177</v>
      </c>
      <c r="C131" s="12"/>
    </row>
    <row r="132" spans="1:3" x14ac:dyDescent="0.25">
      <c r="A132" s="10">
        <v>336</v>
      </c>
      <c r="B132" s="11" t="s">
        <v>178</v>
      </c>
      <c r="C132" s="12">
        <v>1000</v>
      </c>
    </row>
    <row r="133" spans="1:3" hidden="1" x14ac:dyDescent="0.25">
      <c r="A133" s="10">
        <v>337</v>
      </c>
      <c r="B133" s="11" t="s">
        <v>179</v>
      </c>
      <c r="C133" s="12"/>
    </row>
    <row r="134" spans="1:3" hidden="1" x14ac:dyDescent="0.25">
      <c r="A134" s="10">
        <v>338</v>
      </c>
      <c r="B134" s="11" t="s">
        <v>180</v>
      </c>
      <c r="C134" s="12"/>
    </row>
    <row r="135" spans="1:3" hidden="1" x14ac:dyDescent="0.25">
      <c r="A135" s="10">
        <v>339</v>
      </c>
      <c r="B135" s="11" t="s">
        <v>181</v>
      </c>
      <c r="C135" s="12"/>
    </row>
    <row r="136" spans="1:3" x14ac:dyDescent="0.25">
      <c r="A136" s="7">
        <v>3400</v>
      </c>
      <c r="B136" s="8" t="s">
        <v>182</v>
      </c>
      <c r="C136" s="9">
        <f>SUM(C137:C145)</f>
        <v>50000</v>
      </c>
    </row>
    <row r="137" spans="1:3" x14ac:dyDescent="0.25">
      <c r="A137" s="10">
        <v>341</v>
      </c>
      <c r="B137" s="11" t="s">
        <v>41</v>
      </c>
      <c r="C137" s="12">
        <v>15000</v>
      </c>
    </row>
    <row r="138" spans="1:3" hidden="1" x14ac:dyDescent="0.25">
      <c r="A138" s="10">
        <v>342</v>
      </c>
      <c r="B138" s="11" t="s">
        <v>183</v>
      </c>
      <c r="C138" s="12"/>
    </row>
    <row r="139" spans="1:3" hidden="1" x14ac:dyDescent="0.25">
      <c r="A139" s="10">
        <v>343</v>
      </c>
      <c r="B139" s="11" t="s">
        <v>184</v>
      </c>
      <c r="C139" s="12"/>
    </row>
    <row r="140" spans="1:3" x14ac:dyDescent="0.25">
      <c r="A140" s="10">
        <v>344</v>
      </c>
      <c r="B140" s="11" t="s">
        <v>42</v>
      </c>
      <c r="C140" s="12">
        <v>10000</v>
      </c>
    </row>
    <row r="141" spans="1:3" x14ac:dyDescent="0.25">
      <c r="A141" s="10">
        <v>345</v>
      </c>
      <c r="B141" s="11" t="s">
        <v>185</v>
      </c>
      <c r="C141" s="12">
        <v>25000</v>
      </c>
    </row>
    <row r="142" spans="1:3" hidden="1" x14ac:dyDescent="0.25">
      <c r="A142" s="10">
        <v>346</v>
      </c>
      <c r="B142" s="11" t="s">
        <v>186</v>
      </c>
      <c r="C142" s="12"/>
    </row>
    <row r="143" spans="1:3" hidden="1" x14ac:dyDescent="0.25">
      <c r="A143" s="10">
        <v>347</v>
      </c>
      <c r="B143" s="11" t="s">
        <v>187</v>
      </c>
      <c r="C143" s="12"/>
    </row>
    <row r="144" spans="1:3" hidden="1" x14ac:dyDescent="0.25">
      <c r="A144" s="10">
        <v>348</v>
      </c>
      <c r="B144" s="11" t="s">
        <v>188</v>
      </c>
      <c r="C144" s="12"/>
    </row>
    <row r="145" spans="1:3" hidden="1" x14ac:dyDescent="0.25">
      <c r="A145" s="10">
        <v>349</v>
      </c>
      <c r="B145" s="11" t="s">
        <v>189</v>
      </c>
      <c r="C145" s="12"/>
    </row>
    <row r="146" spans="1:3" x14ac:dyDescent="0.25">
      <c r="A146" s="7">
        <v>3500</v>
      </c>
      <c r="B146" s="8" t="s">
        <v>190</v>
      </c>
      <c r="C146" s="9">
        <f>SUM(C147:C155)</f>
        <v>41000</v>
      </c>
    </row>
    <row r="147" spans="1:3" x14ac:dyDescent="0.25">
      <c r="A147" s="10">
        <v>351</v>
      </c>
      <c r="B147" s="11" t="s">
        <v>191</v>
      </c>
      <c r="C147" s="12">
        <v>7000</v>
      </c>
    </row>
    <row r="148" spans="1:3" ht="26.25" x14ac:dyDescent="0.25">
      <c r="A148" s="10">
        <v>352</v>
      </c>
      <c r="B148" s="11" t="s">
        <v>192</v>
      </c>
      <c r="C148" s="12">
        <v>4000</v>
      </c>
    </row>
    <row r="149" spans="1:3" hidden="1" x14ac:dyDescent="0.25">
      <c r="A149" s="10">
        <v>353</v>
      </c>
      <c r="B149" s="11" t="s">
        <v>193</v>
      </c>
      <c r="C149" s="12"/>
    </row>
    <row r="150" spans="1:3" hidden="1" x14ac:dyDescent="0.25">
      <c r="A150" s="10">
        <v>354</v>
      </c>
      <c r="B150" s="11" t="s">
        <v>194</v>
      </c>
      <c r="C150" s="12"/>
    </row>
    <row r="151" spans="1:3" x14ac:dyDescent="0.25">
      <c r="A151" s="10">
        <v>355</v>
      </c>
      <c r="B151" s="11" t="s">
        <v>195</v>
      </c>
      <c r="C151" s="12">
        <v>25000</v>
      </c>
    </row>
    <row r="152" spans="1:3" x14ac:dyDescent="0.25">
      <c r="A152" s="10">
        <v>356</v>
      </c>
      <c r="B152" s="11" t="s">
        <v>196</v>
      </c>
      <c r="C152" s="12">
        <v>5000</v>
      </c>
    </row>
    <row r="153" spans="1:3" hidden="1" x14ac:dyDescent="0.25">
      <c r="A153" s="10">
        <v>357</v>
      </c>
      <c r="B153" s="11" t="s">
        <v>197</v>
      </c>
      <c r="C153" s="12"/>
    </row>
    <row r="154" spans="1:3" hidden="1" x14ac:dyDescent="0.25">
      <c r="A154" s="10">
        <v>358</v>
      </c>
      <c r="B154" s="11" t="s">
        <v>198</v>
      </c>
      <c r="C154" s="12"/>
    </row>
    <row r="155" spans="1:3" hidden="1" x14ac:dyDescent="0.25">
      <c r="A155" s="10">
        <v>359</v>
      </c>
      <c r="B155" s="11" t="s">
        <v>199</v>
      </c>
      <c r="C155" s="12"/>
    </row>
    <row r="156" spans="1:3" x14ac:dyDescent="0.25">
      <c r="A156" s="7">
        <v>3600</v>
      </c>
      <c r="B156" s="8" t="s">
        <v>200</v>
      </c>
      <c r="C156" s="9">
        <f>SUM(C157:C163)</f>
        <v>2000</v>
      </c>
    </row>
    <row r="157" spans="1:3" ht="26.25" hidden="1" x14ac:dyDescent="0.25">
      <c r="A157" s="10">
        <v>361</v>
      </c>
      <c r="B157" s="11" t="s">
        <v>201</v>
      </c>
      <c r="C157" s="12"/>
    </row>
    <row r="158" spans="1:3" ht="26.25" hidden="1" x14ac:dyDescent="0.25">
      <c r="A158" s="10">
        <v>362</v>
      </c>
      <c r="B158" s="11" t="s">
        <v>202</v>
      </c>
      <c r="C158" s="12"/>
    </row>
    <row r="159" spans="1:3" hidden="1" x14ac:dyDescent="0.25">
      <c r="A159" s="10">
        <v>363</v>
      </c>
      <c r="B159" s="11" t="s">
        <v>203</v>
      </c>
      <c r="C159" s="12"/>
    </row>
    <row r="160" spans="1:3" hidden="1" x14ac:dyDescent="0.25">
      <c r="A160" s="10">
        <v>364</v>
      </c>
      <c r="B160" s="11" t="s">
        <v>204</v>
      </c>
      <c r="C160" s="12"/>
    </row>
    <row r="161" spans="1:3" hidden="1" x14ac:dyDescent="0.25">
      <c r="A161" s="10">
        <v>365</v>
      </c>
      <c r="B161" s="11" t="s">
        <v>205</v>
      </c>
      <c r="C161" s="12"/>
    </row>
    <row r="162" spans="1:3" x14ac:dyDescent="0.25">
      <c r="A162" s="10">
        <v>366</v>
      </c>
      <c r="B162" s="11" t="s">
        <v>206</v>
      </c>
      <c r="C162" s="12">
        <v>2000</v>
      </c>
    </row>
    <row r="163" spans="1:3" hidden="1" x14ac:dyDescent="0.25">
      <c r="A163" s="10">
        <v>369</v>
      </c>
      <c r="B163" s="11" t="s">
        <v>207</v>
      </c>
      <c r="C163" s="12"/>
    </row>
    <row r="164" spans="1:3" x14ac:dyDescent="0.25">
      <c r="A164" s="7">
        <v>3700</v>
      </c>
      <c r="B164" s="8" t="s">
        <v>208</v>
      </c>
      <c r="C164" s="9">
        <f>SUM(C165:C173)</f>
        <v>5000</v>
      </c>
    </row>
    <row r="165" spans="1:3" hidden="1" x14ac:dyDescent="0.25">
      <c r="A165" s="10">
        <v>371</v>
      </c>
      <c r="B165" s="11" t="s">
        <v>209</v>
      </c>
      <c r="C165" s="12"/>
    </row>
    <row r="166" spans="1:3" hidden="1" x14ac:dyDescent="0.25">
      <c r="A166" s="10">
        <v>372</v>
      </c>
      <c r="B166" s="11" t="s">
        <v>210</v>
      </c>
      <c r="C166" s="12"/>
    </row>
    <row r="167" spans="1:3" hidden="1" x14ac:dyDescent="0.25">
      <c r="A167" s="10">
        <v>373</v>
      </c>
      <c r="B167" s="11" t="s">
        <v>211</v>
      </c>
      <c r="C167" s="12"/>
    </row>
    <row r="168" spans="1:3" hidden="1" x14ac:dyDescent="0.25">
      <c r="A168" s="10">
        <v>374</v>
      </c>
      <c r="B168" s="11" t="s">
        <v>212</v>
      </c>
      <c r="C168" s="12"/>
    </row>
    <row r="169" spans="1:3" x14ac:dyDescent="0.25">
      <c r="A169" s="10">
        <v>375</v>
      </c>
      <c r="B169" s="11" t="s">
        <v>213</v>
      </c>
      <c r="C169" s="12">
        <v>5000</v>
      </c>
    </row>
    <row r="170" spans="1:3" hidden="1" x14ac:dyDescent="0.25">
      <c r="A170" s="10">
        <v>376</v>
      </c>
      <c r="B170" s="11" t="s">
        <v>214</v>
      </c>
      <c r="C170" s="12"/>
    </row>
    <row r="171" spans="1:3" hidden="1" x14ac:dyDescent="0.25">
      <c r="A171" s="10">
        <v>377</v>
      </c>
      <c r="B171" s="11" t="s">
        <v>215</v>
      </c>
      <c r="C171" s="12"/>
    </row>
    <row r="172" spans="1:3" hidden="1" x14ac:dyDescent="0.25">
      <c r="A172" s="10">
        <v>378</v>
      </c>
      <c r="B172" s="11" t="s">
        <v>216</v>
      </c>
      <c r="C172" s="12"/>
    </row>
    <row r="173" spans="1:3" hidden="1" x14ac:dyDescent="0.25">
      <c r="A173" s="10">
        <v>379</v>
      </c>
      <c r="B173" s="11" t="s">
        <v>217</v>
      </c>
      <c r="C173" s="12"/>
    </row>
    <row r="174" spans="1:3" x14ac:dyDescent="0.25">
      <c r="A174" s="7">
        <v>3800</v>
      </c>
      <c r="B174" s="8" t="s">
        <v>218</v>
      </c>
      <c r="C174" s="9">
        <f>SUM(C175:C179)</f>
        <v>100000</v>
      </c>
    </row>
    <row r="175" spans="1:3" hidden="1" x14ac:dyDescent="0.25">
      <c r="A175" s="10">
        <v>381</v>
      </c>
      <c r="B175" s="11" t="s">
        <v>219</v>
      </c>
      <c r="C175" s="12"/>
    </row>
    <row r="176" spans="1:3" x14ac:dyDescent="0.25">
      <c r="A176" s="10">
        <v>382</v>
      </c>
      <c r="B176" s="11" t="s">
        <v>50</v>
      </c>
      <c r="C176" s="12">
        <v>50000</v>
      </c>
    </row>
    <row r="177" spans="1:3" x14ac:dyDescent="0.25">
      <c r="A177" s="10">
        <v>383</v>
      </c>
      <c r="B177" s="11" t="s">
        <v>51</v>
      </c>
      <c r="C177" s="12">
        <v>50000</v>
      </c>
    </row>
    <row r="178" spans="1:3" hidden="1" x14ac:dyDescent="0.25">
      <c r="A178" s="10">
        <v>384</v>
      </c>
      <c r="B178" s="11" t="s">
        <v>220</v>
      </c>
      <c r="C178" s="12"/>
    </row>
    <row r="179" spans="1:3" hidden="1" x14ac:dyDescent="0.25">
      <c r="A179" s="10">
        <v>385</v>
      </c>
      <c r="B179" s="11" t="s">
        <v>221</v>
      </c>
      <c r="C179" s="12"/>
    </row>
    <row r="180" spans="1:3" x14ac:dyDescent="0.25">
      <c r="A180" s="7">
        <v>3900</v>
      </c>
      <c r="B180" s="8" t="s">
        <v>222</v>
      </c>
      <c r="C180" s="9">
        <f>SUM(C181:C189)</f>
        <v>67642</v>
      </c>
    </row>
    <row r="181" spans="1:3" hidden="1" x14ac:dyDescent="0.25">
      <c r="A181" s="10">
        <v>391</v>
      </c>
      <c r="B181" s="11" t="s">
        <v>223</v>
      </c>
      <c r="C181" s="12"/>
    </row>
    <row r="182" spans="1:3" x14ac:dyDescent="0.25">
      <c r="A182" s="10">
        <v>392</v>
      </c>
      <c r="B182" s="11" t="s">
        <v>224</v>
      </c>
      <c r="C182" s="12">
        <v>30000</v>
      </c>
    </row>
    <row r="183" spans="1:3" hidden="1" x14ac:dyDescent="0.25">
      <c r="A183" s="10">
        <v>393</v>
      </c>
      <c r="B183" s="11" t="s">
        <v>225</v>
      </c>
      <c r="C183" s="12"/>
    </row>
    <row r="184" spans="1:3" hidden="1" x14ac:dyDescent="0.25">
      <c r="A184" s="10">
        <v>394</v>
      </c>
      <c r="B184" s="11" t="s">
        <v>226</v>
      </c>
      <c r="C184" s="12"/>
    </row>
    <row r="185" spans="1:3" hidden="1" x14ac:dyDescent="0.25">
      <c r="A185" s="10">
        <v>395</v>
      </c>
      <c r="B185" s="11" t="s">
        <v>227</v>
      </c>
      <c r="C185" s="12"/>
    </row>
    <row r="186" spans="1:3" hidden="1" x14ac:dyDescent="0.25">
      <c r="A186" s="10">
        <v>396</v>
      </c>
      <c r="B186" s="11" t="s">
        <v>228</v>
      </c>
      <c r="C186" s="12"/>
    </row>
    <row r="187" spans="1:3" hidden="1" x14ac:dyDescent="0.25">
      <c r="A187" s="10">
        <v>397</v>
      </c>
      <c r="B187" s="11" t="s">
        <v>229</v>
      </c>
      <c r="C187" s="12"/>
    </row>
    <row r="188" spans="1:3" x14ac:dyDescent="0.25">
      <c r="A188" s="10">
        <v>398</v>
      </c>
      <c r="B188" s="11" t="s">
        <v>230</v>
      </c>
      <c r="C188" s="12">
        <v>37642</v>
      </c>
    </row>
    <row r="189" spans="1:3" hidden="1" x14ac:dyDescent="0.25">
      <c r="A189" s="10">
        <v>399</v>
      </c>
      <c r="B189" s="11" t="s">
        <v>231</v>
      </c>
      <c r="C189" s="12"/>
    </row>
    <row r="190" spans="1:3" x14ac:dyDescent="0.25">
      <c r="A190" s="13">
        <v>4000</v>
      </c>
      <c r="B190" s="14" t="s">
        <v>232</v>
      </c>
      <c r="C190" s="15">
        <f>+C191+C201+C207+C217+C226+C230+C238+C240+C246</f>
        <v>204695.28</v>
      </c>
    </row>
    <row r="191" spans="1:3" hidden="1" x14ac:dyDescent="0.25">
      <c r="A191" s="7">
        <v>4100</v>
      </c>
      <c r="B191" s="8" t="s">
        <v>233</v>
      </c>
      <c r="C191" s="9">
        <f>SUM(C192:C200)</f>
        <v>0</v>
      </c>
    </row>
    <row r="192" spans="1:3" hidden="1" x14ac:dyDescent="0.25">
      <c r="A192" s="10">
        <v>411</v>
      </c>
      <c r="B192" s="11" t="s">
        <v>234</v>
      </c>
      <c r="C192" s="12"/>
    </row>
    <row r="193" spans="1:3" hidden="1" x14ac:dyDescent="0.25">
      <c r="A193" s="10">
        <v>412</v>
      </c>
      <c r="B193" s="11" t="s">
        <v>235</v>
      </c>
      <c r="C193" s="12"/>
    </row>
    <row r="194" spans="1:3" hidden="1" x14ac:dyDescent="0.25">
      <c r="A194" s="10">
        <v>413</v>
      </c>
      <c r="B194" s="11" t="s">
        <v>236</v>
      </c>
      <c r="C194" s="12"/>
    </row>
    <row r="195" spans="1:3" hidden="1" x14ac:dyDescent="0.25">
      <c r="A195" s="10">
        <v>414</v>
      </c>
      <c r="B195" s="11" t="s">
        <v>237</v>
      </c>
      <c r="C195" s="12"/>
    </row>
    <row r="196" spans="1:3" hidden="1" x14ac:dyDescent="0.25">
      <c r="A196" s="10">
        <v>415</v>
      </c>
      <c r="B196" s="11" t="s">
        <v>238</v>
      </c>
      <c r="C196" s="12"/>
    </row>
    <row r="197" spans="1:3" hidden="1" x14ac:dyDescent="0.25">
      <c r="A197" s="10">
        <v>416</v>
      </c>
      <c r="B197" s="11" t="s">
        <v>239</v>
      </c>
      <c r="C197" s="12"/>
    </row>
    <row r="198" spans="1:3" hidden="1" x14ac:dyDescent="0.25">
      <c r="A198" s="10">
        <v>417</v>
      </c>
      <c r="B198" s="11" t="s">
        <v>240</v>
      </c>
      <c r="C198" s="12"/>
    </row>
    <row r="199" spans="1:3" hidden="1" x14ac:dyDescent="0.25">
      <c r="A199" s="10">
        <v>418</v>
      </c>
      <c r="B199" s="11" t="s">
        <v>241</v>
      </c>
      <c r="C199" s="12"/>
    </row>
    <row r="200" spans="1:3" hidden="1" x14ac:dyDescent="0.25">
      <c r="A200" s="10">
        <v>419</v>
      </c>
      <c r="B200" s="11" t="s">
        <v>242</v>
      </c>
      <c r="C200" s="12"/>
    </row>
    <row r="201" spans="1:3" hidden="1" x14ac:dyDescent="0.25">
      <c r="A201" s="7">
        <v>4200</v>
      </c>
      <c r="B201" s="8" t="s">
        <v>243</v>
      </c>
      <c r="C201" s="9">
        <f>SUM(C202:C206)</f>
        <v>0</v>
      </c>
    </row>
    <row r="202" spans="1:3" hidden="1" x14ac:dyDescent="0.25">
      <c r="A202" s="10">
        <v>421</v>
      </c>
      <c r="B202" s="11" t="s">
        <v>244</v>
      </c>
      <c r="C202" s="12"/>
    </row>
    <row r="203" spans="1:3" hidden="1" x14ac:dyDescent="0.25">
      <c r="A203" s="10">
        <v>422</v>
      </c>
      <c r="B203" s="11" t="s">
        <v>245</v>
      </c>
      <c r="C203" s="12"/>
    </row>
    <row r="204" spans="1:3" hidden="1" x14ac:dyDescent="0.25">
      <c r="A204" s="10">
        <v>423</v>
      </c>
      <c r="B204" s="11" t="s">
        <v>246</v>
      </c>
      <c r="C204" s="12"/>
    </row>
    <row r="205" spans="1:3" hidden="1" x14ac:dyDescent="0.25">
      <c r="A205" s="10">
        <v>424</v>
      </c>
      <c r="B205" s="11" t="s">
        <v>247</v>
      </c>
      <c r="C205" s="12"/>
    </row>
    <row r="206" spans="1:3" hidden="1" x14ac:dyDescent="0.25">
      <c r="A206" s="10">
        <v>425</v>
      </c>
      <c r="B206" s="11" t="s">
        <v>248</v>
      </c>
      <c r="C206" s="12"/>
    </row>
    <row r="207" spans="1:3" hidden="1" x14ac:dyDescent="0.25">
      <c r="A207" s="7">
        <v>4300</v>
      </c>
      <c r="B207" s="8" t="s">
        <v>249</v>
      </c>
      <c r="C207" s="9">
        <f>SUM(C208:C216)</f>
        <v>0</v>
      </c>
    </row>
    <row r="208" spans="1:3" hidden="1" x14ac:dyDescent="0.25">
      <c r="A208" s="10">
        <v>431</v>
      </c>
      <c r="B208" s="11" t="s">
        <v>250</v>
      </c>
      <c r="C208" s="12"/>
    </row>
    <row r="209" spans="1:3" hidden="1" x14ac:dyDescent="0.25">
      <c r="A209" s="10">
        <v>432</v>
      </c>
      <c r="B209" s="11" t="s">
        <v>251</v>
      </c>
      <c r="C209" s="12"/>
    </row>
    <row r="210" spans="1:3" hidden="1" x14ac:dyDescent="0.25">
      <c r="A210" s="10">
        <v>433</v>
      </c>
      <c r="B210" s="11" t="s">
        <v>252</v>
      </c>
      <c r="C210" s="12"/>
    </row>
    <row r="211" spans="1:3" hidden="1" x14ac:dyDescent="0.25">
      <c r="A211" s="10">
        <v>434</v>
      </c>
      <c r="B211" s="11" t="s">
        <v>253</v>
      </c>
      <c r="C211" s="12"/>
    </row>
    <row r="212" spans="1:3" hidden="1" x14ac:dyDescent="0.25">
      <c r="A212" s="10">
        <v>435</v>
      </c>
      <c r="B212" s="11" t="s">
        <v>254</v>
      </c>
      <c r="C212" s="12"/>
    </row>
    <row r="213" spans="1:3" hidden="1" x14ac:dyDescent="0.25">
      <c r="A213" s="10">
        <v>436</v>
      </c>
      <c r="B213" s="11" t="s">
        <v>255</v>
      </c>
      <c r="C213" s="12"/>
    </row>
    <row r="214" spans="1:3" hidden="1" x14ac:dyDescent="0.25">
      <c r="A214" s="10">
        <v>437</v>
      </c>
      <c r="B214" s="11" t="s">
        <v>256</v>
      </c>
      <c r="C214" s="12"/>
    </row>
    <row r="215" spans="1:3" hidden="1" x14ac:dyDescent="0.25">
      <c r="A215" s="10">
        <v>438</v>
      </c>
      <c r="B215" s="11" t="s">
        <v>257</v>
      </c>
      <c r="C215" s="12"/>
    </row>
    <row r="216" spans="1:3" hidden="1" x14ac:dyDescent="0.25">
      <c r="A216" s="10">
        <v>439</v>
      </c>
      <c r="B216" s="11" t="s">
        <v>258</v>
      </c>
      <c r="C216" s="12"/>
    </row>
    <row r="217" spans="1:3" x14ac:dyDescent="0.25">
      <c r="A217" s="7">
        <v>4400</v>
      </c>
      <c r="B217" s="8" t="s">
        <v>259</v>
      </c>
      <c r="C217" s="9">
        <f>SUM(C218:C225)</f>
        <v>204695.28</v>
      </c>
    </row>
    <row r="218" spans="1:3" x14ac:dyDescent="0.25">
      <c r="A218" s="10">
        <v>441</v>
      </c>
      <c r="B218" s="11" t="s">
        <v>260</v>
      </c>
      <c r="C218" s="12">
        <v>204695.28</v>
      </c>
    </row>
    <row r="219" spans="1:3" hidden="1" x14ac:dyDescent="0.25">
      <c r="A219" s="10">
        <v>442</v>
      </c>
      <c r="B219" s="11" t="s">
        <v>261</v>
      </c>
      <c r="C219" s="12"/>
    </row>
    <row r="220" spans="1:3" hidden="1" x14ac:dyDescent="0.25">
      <c r="A220" s="10">
        <v>443</v>
      </c>
      <c r="B220" s="11" t="s">
        <v>262</v>
      </c>
      <c r="C220" s="12"/>
    </row>
    <row r="221" spans="1:3" hidden="1" x14ac:dyDescent="0.25">
      <c r="A221" s="10">
        <v>444</v>
      </c>
      <c r="B221" s="11" t="s">
        <v>263</v>
      </c>
      <c r="C221" s="12"/>
    </row>
    <row r="222" spans="1:3" hidden="1" x14ac:dyDescent="0.25">
      <c r="A222" s="10">
        <v>445</v>
      </c>
      <c r="B222" s="11" t="s">
        <v>264</v>
      </c>
      <c r="C222" s="12"/>
    </row>
    <row r="223" spans="1:3" hidden="1" x14ac:dyDescent="0.25">
      <c r="A223" s="10">
        <v>446</v>
      </c>
      <c r="B223" s="11" t="s">
        <v>265</v>
      </c>
      <c r="C223" s="12"/>
    </row>
    <row r="224" spans="1:3" hidden="1" x14ac:dyDescent="0.25">
      <c r="A224" s="10">
        <v>447</v>
      </c>
      <c r="B224" s="11" t="s">
        <v>266</v>
      </c>
      <c r="C224" s="12"/>
    </row>
    <row r="225" spans="1:3" hidden="1" x14ac:dyDescent="0.25">
      <c r="A225" s="10">
        <v>448</v>
      </c>
      <c r="B225" s="11" t="s">
        <v>267</v>
      </c>
      <c r="C225" s="12"/>
    </row>
    <row r="226" spans="1:3" hidden="1" x14ac:dyDescent="0.25">
      <c r="A226" s="7">
        <v>4500</v>
      </c>
      <c r="B226" s="8" t="s">
        <v>268</v>
      </c>
      <c r="C226" s="9">
        <f>SUM(C227:C229)</f>
        <v>0</v>
      </c>
    </row>
    <row r="227" spans="1:3" hidden="1" x14ac:dyDescent="0.25">
      <c r="A227" s="10">
        <v>451</v>
      </c>
      <c r="B227" s="11" t="s">
        <v>269</v>
      </c>
      <c r="C227" s="12"/>
    </row>
    <row r="228" spans="1:3" hidden="1" x14ac:dyDescent="0.25">
      <c r="A228" s="10">
        <v>452</v>
      </c>
      <c r="B228" s="11" t="s">
        <v>270</v>
      </c>
      <c r="C228" s="12"/>
    </row>
    <row r="229" spans="1:3" hidden="1" x14ac:dyDescent="0.25">
      <c r="A229" s="10">
        <v>459</v>
      </c>
      <c r="B229" s="11" t="s">
        <v>271</v>
      </c>
      <c r="C229" s="12"/>
    </row>
    <row r="230" spans="1:3" hidden="1" x14ac:dyDescent="0.25">
      <c r="A230" s="7">
        <v>4600</v>
      </c>
      <c r="B230" s="8" t="s">
        <v>272</v>
      </c>
      <c r="C230" s="9">
        <f>SUM(C231:C237)</f>
        <v>0</v>
      </c>
    </row>
    <row r="231" spans="1:3" hidden="1" x14ac:dyDescent="0.25">
      <c r="A231" s="10">
        <v>461</v>
      </c>
      <c r="B231" s="11" t="s">
        <v>273</v>
      </c>
      <c r="C231" s="12"/>
    </row>
    <row r="232" spans="1:3" hidden="1" x14ac:dyDescent="0.25">
      <c r="A232" s="10">
        <v>462</v>
      </c>
      <c r="B232" s="11" t="s">
        <v>274</v>
      </c>
      <c r="C232" s="12"/>
    </row>
    <row r="233" spans="1:3" hidden="1" x14ac:dyDescent="0.25">
      <c r="A233" s="10">
        <v>463</v>
      </c>
      <c r="B233" s="11" t="s">
        <v>275</v>
      </c>
      <c r="C233" s="12"/>
    </row>
    <row r="234" spans="1:3" hidden="1" x14ac:dyDescent="0.25">
      <c r="A234" s="10">
        <v>464</v>
      </c>
      <c r="B234" s="11" t="s">
        <v>276</v>
      </c>
      <c r="C234" s="12"/>
    </row>
    <row r="235" spans="1:3" hidden="1" x14ac:dyDescent="0.25">
      <c r="A235" s="10">
        <v>465</v>
      </c>
      <c r="B235" s="11" t="s">
        <v>277</v>
      </c>
      <c r="C235" s="12"/>
    </row>
    <row r="236" spans="1:3" hidden="1" x14ac:dyDescent="0.25">
      <c r="A236" s="10">
        <v>466</v>
      </c>
      <c r="B236" s="11" t="s">
        <v>278</v>
      </c>
      <c r="C236" s="12"/>
    </row>
    <row r="237" spans="1:3" hidden="1" x14ac:dyDescent="0.25">
      <c r="A237" s="10">
        <v>469</v>
      </c>
      <c r="B237" s="11" t="s">
        <v>279</v>
      </c>
      <c r="C237" s="12"/>
    </row>
    <row r="238" spans="1:3" hidden="1" x14ac:dyDescent="0.25">
      <c r="A238" s="7">
        <v>4700</v>
      </c>
      <c r="B238" s="8" t="s">
        <v>280</v>
      </c>
      <c r="C238" s="9">
        <f>+C239</f>
        <v>0</v>
      </c>
    </row>
    <row r="239" spans="1:3" hidden="1" x14ac:dyDescent="0.25">
      <c r="A239" s="10">
        <v>471</v>
      </c>
      <c r="B239" s="11" t="s">
        <v>281</v>
      </c>
      <c r="C239" s="12"/>
    </row>
    <row r="240" spans="1:3" hidden="1" x14ac:dyDescent="0.25">
      <c r="A240" s="7">
        <v>4800</v>
      </c>
      <c r="B240" s="8" t="s">
        <v>282</v>
      </c>
      <c r="C240" s="9">
        <f>SUM(C241:C245)</f>
        <v>0</v>
      </c>
    </row>
    <row r="241" spans="1:3" hidden="1" x14ac:dyDescent="0.25">
      <c r="A241" s="10">
        <v>481</v>
      </c>
      <c r="B241" s="11" t="s">
        <v>283</v>
      </c>
      <c r="C241" s="12"/>
    </row>
    <row r="242" spans="1:3" hidden="1" x14ac:dyDescent="0.25">
      <c r="A242" s="10">
        <v>482</v>
      </c>
      <c r="B242" s="11" t="s">
        <v>284</v>
      </c>
      <c r="C242" s="12"/>
    </row>
    <row r="243" spans="1:3" hidden="1" x14ac:dyDescent="0.25">
      <c r="A243" s="10">
        <v>483</v>
      </c>
      <c r="B243" s="11" t="s">
        <v>285</v>
      </c>
      <c r="C243" s="12"/>
    </row>
    <row r="244" spans="1:3" hidden="1" x14ac:dyDescent="0.25">
      <c r="A244" s="10">
        <v>484</v>
      </c>
      <c r="B244" s="11" t="s">
        <v>286</v>
      </c>
      <c r="C244" s="12"/>
    </row>
    <row r="245" spans="1:3" hidden="1" x14ac:dyDescent="0.25">
      <c r="A245" s="10">
        <v>485</v>
      </c>
      <c r="B245" s="11" t="s">
        <v>287</v>
      </c>
      <c r="C245" s="12"/>
    </row>
    <row r="246" spans="1:3" hidden="1" x14ac:dyDescent="0.25">
      <c r="A246" s="7">
        <v>4900</v>
      </c>
      <c r="B246" s="8" t="s">
        <v>288</v>
      </c>
      <c r="C246" s="9">
        <f>SUM(C247:C249)</f>
        <v>0</v>
      </c>
    </row>
    <row r="247" spans="1:3" hidden="1" x14ac:dyDescent="0.25">
      <c r="A247" s="10">
        <v>491</v>
      </c>
      <c r="B247" s="11" t="s">
        <v>289</v>
      </c>
      <c r="C247" s="12"/>
    </row>
    <row r="248" spans="1:3" hidden="1" x14ac:dyDescent="0.25">
      <c r="A248" s="10">
        <v>492</v>
      </c>
      <c r="B248" s="11" t="s">
        <v>290</v>
      </c>
      <c r="C248" s="12"/>
    </row>
    <row r="249" spans="1:3" hidden="1" x14ac:dyDescent="0.25">
      <c r="A249" s="10">
        <v>493</v>
      </c>
      <c r="B249" s="11" t="s">
        <v>291</v>
      </c>
      <c r="C249" s="12"/>
    </row>
    <row r="250" spans="1:3" hidden="1" x14ac:dyDescent="0.25">
      <c r="A250" s="13">
        <v>5000</v>
      </c>
      <c r="B250" s="14" t="s">
        <v>292</v>
      </c>
      <c r="C250" s="15"/>
    </row>
    <row r="251" spans="1:3" hidden="1" x14ac:dyDescent="0.25">
      <c r="A251" s="7">
        <v>5100</v>
      </c>
      <c r="B251" s="8" t="s">
        <v>293</v>
      </c>
      <c r="C251" s="9"/>
    </row>
    <row r="252" spans="1:3" hidden="1" x14ac:dyDescent="0.25">
      <c r="A252" s="10">
        <v>511</v>
      </c>
      <c r="B252" s="11" t="s">
        <v>294</v>
      </c>
      <c r="C252" s="12"/>
    </row>
    <row r="253" spans="1:3" hidden="1" x14ac:dyDescent="0.25">
      <c r="A253" s="10">
        <v>512</v>
      </c>
      <c r="B253" s="11" t="s">
        <v>295</v>
      </c>
      <c r="C253" s="12"/>
    </row>
    <row r="254" spans="1:3" hidden="1" x14ac:dyDescent="0.25">
      <c r="A254" s="10">
        <v>513</v>
      </c>
      <c r="B254" s="11" t="s">
        <v>296</v>
      </c>
      <c r="C254" s="12"/>
    </row>
    <row r="255" spans="1:3" hidden="1" x14ac:dyDescent="0.25">
      <c r="A255" s="10">
        <v>514</v>
      </c>
      <c r="B255" s="11" t="s">
        <v>297</v>
      </c>
      <c r="C255" s="12"/>
    </row>
    <row r="256" spans="1:3" hidden="1" x14ac:dyDescent="0.25">
      <c r="A256" s="10">
        <v>515</v>
      </c>
      <c r="B256" s="11" t="s">
        <v>298</v>
      </c>
      <c r="C256" s="12"/>
    </row>
    <row r="257" spans="1:3" hidden="1" x14ac:dyDescent="0.25">
      <c r="A257" s="10">
        <v>519</v>
      </c>
      <c r="B257" s="11" t="s">
        <v>299</v>
      </c>
      <c r="C257" s="12"/>
    </row>
    <row r="258" spans="1:3" hidden="1" x14ac:dyDescent="0.25">
      <c r="A258" s="7">
        <v>5200</v>
      </c>
      <c r="B258" s="8" t="s">
        <v>300</v>
      </c>
      <c r="C258" s="9"/>
    </row>
    <row r="259" spans="1:3" hidden="1" x14ac:dyDescent="0.25">
      <c r="A259" s="10">
        <v>521</v>
      </c>
      <c r="B259" s="11" t="s">
        <v>301</v>
      </c>
      <c r="C259" s="12"/>
    </row>
    <row r="260" spans="1:3" hidden="1" x14ac:dyDescent="0.25">
      <c r="A260" s="10">
        <v>522</v>
      </c>
      <c r="B260" s="11" t="s">
        <v>302</v>
      </c>
      <c r="C260" s="12"/>
    </row>
    <row r="261" spans="1:3" hidden="1" x14ac:dyDescent="0.25">
      <c r="A261" s="10">
        <v>523</v>
      </c>
      <c r="B261" s="11" t="s">
        <v>303</v>
      </c>
      <c r="C261" s="12"/>
    </row>
    <row r="262" spans="1:3" hidden="1" x14ac:dyDescent="0.25">
      <c r="A262" s="10">
        <v>529</v>
      </c>
      <c r="B262" s="11" t="s">
        <v>304</v>
      </c>
      <c r="C262" s="12"/>
    </row>
    <row r="263" spans="1:3" hidden="1" x14ac:dyDescent="0.25">
      <c r="A263" s="7">
        <v>5300</v>
      </c>
      <c r="B263" s="8" t="s">
        <v>305</v>
      </c>
      <c r="C263" s="9"/>
    </row>
    <row r="264" spans="1:3" hidden="1" x14ac:dyDescent="0.25">
      <c r="A264" s="10">
        <v>531</v>
      </c>
      <c r="B264" s="11" t="s">
        <v>306</v>
      </c>
      <c r="C264" s="12"/>
    </row>
    <row r="265" spans="1:3" hidden="1" x14ac:dyDescent="0.25">
      <c r="A265" s="10">
        <v>532</v>
      </c>
      <c r="B265" s="11" t="s">
        <v>307</v>
      </c>
      <c r="C265" s="12"/>
    </row>
    <row r="266" spans="1:3" hidden="1" x14ac:dyDescent="0.25">
      <c r="A266" s="7">
        <v>5400</v>
      </c>
      <c r="B266" s="8" t="s">
        <v>308</v>
      </c>
      <c r="C266" s="9"/>
    </row>
    <row r="267" spans="1:3" hidden="1" x14ac:dyDescent="0.25">
      <c r="A267" s="10">
        <v>541</v>
      </c>
      <c r="B267" s="11" t="s">
        <v>309</v>
      </c>
      <c r="C267" s="12"/>
    </row>
    <row r="268" spans="1:3" hidden="1" x14ac:dyDescent="0.25">
      <c r="A268" s="10">
        <v>542</v>
      </c>
      <c r="B268" s="11" t="s">
        <v>310</v>
      </c>
      <c r="C268" s="12"/>
    </row>
    <row r="269" spans="1:3" hidden="1" x14ac:dyDescent="0.25">
      <c r="A269" s="10">
        <v>543</v>
      </c>
      <c r="B269" s="11" t="s">
        <v>311</v>
      </c>
      <c r="C269" s="12"/>
    </row>
    <row r="270" spans="1:3" hidden="1" x14ac:dyDescent="0.25">
      <c r="A270" s="10">
        <v>544</v>
      </c>
      <c r="B270" s="11" t="s">
        <v>312</v>
      </c>
      <c r="C270" s="12"/>
    </row>
    <row r="271" spans="1:3" hidden="1" x14ac:dyDescent="0.25">
      <c r="A271" s="10">
        <v>545</v>
      </c>
      <c r="B271" s="11" t="s">
        <v>313</v>
      </c>
      <c r="C271" s="12"/>
    </row>
    <row r="272" spans="1:3" hidden="1" x14ac:dyDescent="0.25">
      <c r="A272" s="10">
        <v>549</v>
      </c>
      <c r="B272" s="11" t="s">
        <v>314</v>
      </c>
      <c r="C272" s="12"/>
    </row>
    <row r="273" spans="1:3" hidden="1" x14ac:dyDescent="0.25">
      <c r="A273" s="7">
        <v>5500</v>
      </c>
      <c r="B273" s="8" t="s">
        <v>315</v>
      </c>
      <c r="C273" s="9"/>
    </row>
    <row r="274" spans="1:3" hidden="1" x14ac:dyDescent="0.25">
      <c r="A274" s="10">
        <v>551</v>
      </c>
      <c r="B274" s="11" t="s">
        <v>316</v>
      </c>
      <c r="C274" s="12"/>
    </row>
    <row r="275" spans="1:3" hidden="1" x14ac:dyDescent="0.25">
      <c r="A275" s="7">
        <v>5600</v>
      </c>
      <c r="B275" s="8" t="s">
        <v>317</v>
      </c>
      <c r="C275" s="9"/>
    </row>
    <row r="276" spans="1:3" hidden="1" x14ac:dyDescent="0.25">
      <c r="A276" s="10">
        <v>561</v>
      </c>
      <c r="B276" s="11" t="s">
        <v>318</v>
      </c>
      <c r="C276" s="12"/>
    </row>
    <row r="277" spans="1:3" hidden="1" x14ac:dyDescent="0.25">
      <c r="A277" s="10">
        <v>562</v>
      </c>
      <c r="B277" s="11" t="s">
        <v>319</v>
      </c>
      <c r="C277" s="12"/>
    </row>
    <row r="278" spans="1:3" hidden="1" x14ac:dyDescent="0.25">
      <c r="A278" s="10">
        <v>563</v>
      </c>
      <c r="B278" s="11" t="s">
        <v>320</v>
      </c>
      <c r="C278" s="12"/>
    </row>
    <row r="279" spans="1:3" hidden="1" x14ac:dyDescent="0.25">
      <c r="A279" s="10">
        <v>564</v>
      </c>
      <c r="B279" s="11" t="s">
        <v>321</v>
      </c>
      <c r="C279" s="12"/>
    </row>
    <row r="280" spans="1:3" hidden="1" x14ac:dyDescent="0.25">
      <c r="A280" s="10">
        <v>565</v>
      </c>
      <c r="B280" s="11" t="s">
        <v>322</v>
      </c>
      <c r="C280" s="12"/>
    </row>
    <row r="281" spans="1:3" hidden="1" x14ac:dyDescent="0.25">
      <c r="A281" s="10">
        <v>566</v>
      </c>
      <c r="B281" s="11" t="s">
        <v>323</v>
      </c>
      <c r="C281" s="12"/>
    </row>
    <row r="282" spans="1:3" hidden="1" x14ac:dyDescent="0.25">
      <c r="A282" s="10">
        <v>567</v>
      </c>
      <c r="B282" s="11" t="s">
        <v>324</v>
      </c>
      <c r="C282" s="12"/>
    </row>
    <row r="283" spans="1:3" hidden="1" x14ac:dyDescent="0.25">
      <c r="A283" s="10">
        <v>569</v>
      </c>
      <c r="B283" s="11" t="s">
        <v>325</v>
      </c>
      <c r="C283" s="12"/>
    </row>
    <row r="284" spans="1:3" hidden="1" x14ac:dyDescent="0.25">
      <c r="A284" s="7">
        <v>5700</v>
      </c>
      <c r="B284" s="8" t="s">
        <v>326</v>
      </c>
      <c r="C284" s="9"/>
    </row>
    <row r="285" spans="1:3" hidden="1" x14ac:dyDescent="0.25">
      <c r="A285" s="10">
        <v>571</v>
      </c>
      <c r="B285" s="11" t="s">
        <v>327</v>
      </c>
      <c r="C285" s="12"/>
    </row>
    <row r="286" spans="1:3" hidden="1" x14ac:dyDescent="0.25">
      <c r="A286" s="10">
        <v>572</v>
      </c>
      <c r="B286" s="11" t="s">
        <v>328</v>
      </c>
      <c r="C286" s="12"/>
    </row>
    <row r="287" spans="1:3" hidden="1" x14ac:dyDescent="0.25">
      <c r="A287" s="10">
        <v>573</v>
      </c>
      <c r="B287" s="11" t="s">
        <v>329</v>
      </c>
      <c r="C287" s="12"/>
    </row>
    <row r="288" spans="1:3" hidden="1" x14ac:dyDescent="0.25">
      <c r="A288" s="10">
        <v>574</v>
      </c>
      <c r="B288" s="11" t="s">
        <v>330</v>
      </c>
      <c r="C288" s="12"/>
    </row>
    <row r="289" spans="1:3" hidden="1" x14ac:dyDescent="0.25">
      <c r="A289" s="10">
        <v>575</v>
      </c>
      <c r="B289" s="11" t="s">
        <v>331</v>
      </c>
      <c r="C289" s="12"/>
    </row>
    <row r="290" spans="1:3" hidden="1" x14ac:dyDescent="0.25">
      <c r="A290" s="10">
        <v>576</v>
      </c>
      <c r="B290" s="11" t="s">
        <v>332</v>
      </c>
      <c r="C290" s="12"/>
    </row>
    <row r="291" spans="1:3" hidden="1" x14ac:dyDescent="0.25">
      <c r="A291" s="10">
        <v>577</v>
      </c>
      <c r="B291" s="11" t="s">
        <v>333</v>
      </c>
      <c r="C291" s="12"/>
    </row>
    <row r="292" spans="1:3" hidden="1" x14ac:dyDescent="0.25">
      <c r="A292" s="10">
        <v>578</v>
      </c>
      <c r="B292" s="11" t="s">
        <v>334</v>
      </c>
      <c r="C292" s="12"/>
    </row>
    <row r="293" spans="1:3" hidden="1" x14ac:dyDescent="0.25">
      <c r="A293" s="10">
        <v>579</v>
      </c>
      <c r="B293" s="11" t="s">
        <v>335</v>
      </c>
      <c r="C293" s="12"/>
    </row>
    <row r="294" spans="1:3" hidden="1" x14ac:dyDescent="0.25">
      <c r="A294" s="7">
        <v>5800</v>
      </c>
      <c r="B294" s="8" t="s">
        <v>336</v>
      </c>
      <c r="C294" s="9"/>
    </row>
    <row r="295" spans="1:3" hidden="1" x14ac:dyDescent="0.25">
      <c r="A295" s="10">
        <v>581</v>
      </c>
      <c r="B295" s="11" t="s">
        <v>337</v>
      </c>
      <c r="C295" s="12"/>
    </row>
    <row r="296" spans="1:3" hidden="1" x14ac:dyDescent="0.25">
      <c r="A296" s="10">
        <v>582</v>
      </c>
      <c r="B296" s="11" t="s">
        <v>338</v>
      </c>
      <c r="C296" s="12"/>
    </row>
    <row r="297" spans="1:3" hidden="1" x14ac:dyDescent="0.25">
      <c r="A297" s="10">
        <v>583</v>
      </c>
      <c r="B297" s="11" t="s">
        <v>339</v>
      </c>
      <c r="C297" s="12"/>
    </row>
    <row r="298" spans="1:3" hidden="1" x14ac:dyDescent="0.25">
      <c r="A298" s="10">
        <v>589</v>
      </c>
      <c r="B298" s="11" t="s">
        <v>340</v>
      </c>
      <c r="C298" s="12"/>
    </row>
    <row r="299" spans="1:3" hidden="1" x14ac:dyDescent="0.25">
      <c r="A299" s="7">
        <v>5900</v>
      </c>
      <c r="B299" s="8" t="s">
        <v>341</v>
      </c>
      <c r="C299" s="9"/>
    </row>
    <row r="300" spans="1:3" hidden="1" x14ac:dyDescent="0.25">
      <c r="A300" s="10">
        <v>591</v>
      </c>
      <c r="B300" s="11" t="s">
        <v>342</v>
      </c>
      <c r="C300" s="12"/>
    </row>
    <row r="301" spans="1:3" hidden="1" x14ac:dyDescent="0.25">
      <c r="A301" s="10">
        <v>592</v>
      </c>
      <c r="B301" s="11" t="s">
        <v>343</v>
      </c>
      <c r="C301" s="12"/>
    </row>
    <row r="302" spans="1:3" hidden="1" x14ac:dyDescent="0.25">
      <c r="A302" s="10">
        <v>593</v>
      </c>
      <c r="B302" s="11" t="s">
        <v>344</v>
      </c>
      <c r="C302" s="12"/>
    </row>
    <row r="303" spans="1:3" hidden="1" x14ac:dyDescent="0.25">
      <c r="A303" s="10">
        <v>594</v>
      </c>
      <c r="B303" s="11" t="s">
        <v>345</v>
      </c>
      <c r="C303" s="12"/>
    </row>
    <row r="304" spans="1:3" hidden="1" x14ac:dyDescent="0.25">
      <c r="A304" s="10">
        <v>595</v>
      </c>
      <c r="B304" s="11" t="s">
        <v>346</v>
      </c>
      <c r="C304" s="12"/>
    </row>
    <row r="305" spans="1:3" hidden="1" x14ac:dyDescent="0.25">
      <c r="A305" s="10">
        <v>596</v>
      </c>
      <c r="B305" s="11" t="s">
        <v>347</v>
      </c>
      <c r="C305" s="12"/>
    </row>
    <row r="306" spans="1:3" hidden="1" x14ac:dyDescent="0.25">
      <c r="A306" s="10">
        <v>597</v>
      </c>
      <c r="B306" s="11" t="s">
        <v>348</v>
      </c>
      <c r="C306" s="12"/>
    </row>
    <row r="307" spans="1:3" hidden="1" x14ac:dyDescent="0.25">
      <c r="A307" s="10">
        <v>598</v>
      </c>
      <c r="B307" s="11" t="s">
        <v>349</v>
      </c>
      <c r="C307" s="12"/>
    </row>
    <row r="308" spans="1:3" hidden="1" x14ac:dyDescent="0.25">
      <c r="A308" s="10">
        <v>599</v>
      </c>
      <c r="B308" s="11" t="s">
        <v>350</v>
      </c>
      <c r="C308" s="12"/>
    </row>
    <row r="309" spans="1:3" hidden="1" x14ac:dyDescent="0.25">
      <c r="A309" s="13">
        <v>6000</v>
      </c>
      <c r="B309" s="14" t="s">
        <v>351</v>
      </c>
      <c r="C309" s="15"/>
    </row>
    <row r="310" spans="1:3" hidden="1" x14ac:dyDescent="0.25">
      <c r="A310" s="7">
        <v>6100</v>
      </c>
      <c r="B310" s="8" t="s">
        <v>352</v>
      </c>
      <c r="C310" s="9"/>
    </row>
    <row r="311" spans="1:3" hidden="1" x14ac:dyDescent="0.25">
      <c r="A311" s="10">
        <v>611</v>
      </c>
      <c r="B311" s="11" t="s">
        <v>353</v>
      </c>
      <c r="C311" s="12"/>
    </row>
    <row r="312" spans="1:3" hidden="1" x14ac:dyDescent="0.25">
      <c r="A312" s="10">
        <v>612</v>
      </c>
      <c r="B312" s="11" t="s">
        <v>354</v>
      </c>
      <c r="C312" s="12"/>
    </row>
    <row r="313" spans="1:3" hidden="1" x14ac:dyDescent="0.25">
      <c r="A313" s="10">
        <v>613</v>
      </c>
      <c r="B313" s="11" t="s">
        <v>355</v>
      </c>
      <c r="C313" s="12"/>
    </row>
    <row r="314" spans="1:3" hidden="1" x14ac:dyDescent="0.25">
      <c r="A314" s="10">
        <v>614</v>
      </c>
      <c r="B314" s="11" t="s">
        <v>356</v>
      </c>
      <c r="C314" s="12"/>
    </row>
    <row r="315" spans="1:3" hidden="1" x14ac:dyDescent="0.25">
      <c r="A315" s="10">
        <v>615</v>
      </c>
      <c r="B315" s="11" t="s">
        <v>357</v>
      </c>
      <c r="C315" s="12"/>
    </row>
    <row r="316" spans="1:3" hidden="1" x14ac:dyDescent="0.25">
      <c r="A316" s="10">
        <v>616</v>
      </c>
      <c r="B316" s="11" t="s">
        <v>358</v>
      </c>
      <c r="C316" s="12"/>
    </row>
    <row r="317" spans="1:3" hidden="1" x14ac:dyDescent="0.25">
      <c r="A317" s="10">
        <v>617</v>
      </c>
      <c r="B317" s="11" t="s">
        <v>359</v>
      </c>
      <c r="C317" s="12"/>
    </row>
    <row r="318" spans="1:3" hidden="1" x14ac:dyDescent="0.25">
      <c r="A318" s="10">
        <v>619</v>
      </c>
      <c r="B318" s="11" t="s">
        <v>360</v>
      </c>
      <c r="C318" s="12"/>
    </row>
    <row r="319" spans="1:3" hidden="1" x14ac:dyDescent="0.25">
      <c r="A319" s="7">
        <v>6200</v>
      </c>
      <c r="B319" s="8" t="s">
        <v>361</v>
      </c>
      <c r="C319" s="9"/>
    </row>
    <row r="320" spans="1:3" hidden="1" x14ac:dyDescent="0.25">
      <c r="A320" s="10">
        <v>621</v>
      </c>
      <c r="B320" s="11" t="s">
        <v>353</v>
      </c>
      <c r="C320" s="12"/>
    </row>
    <row r="321" spans="1:3" hidden="1" x14ac:dyDescent="0.25">
      <c r="A321" s="10">
        <v>622</v>
      </c>
      <c r="B321" s="11" t="s">
        <v>354</v>
      </c>
      <c r="C321" s="12"/>
    </row>
    <row r="322" spans="1:3" hidden="1" x14ac:dyDescent="0.25">
      <c r="A322" s="10">
        <v>623</v>
      </c>
      <c r="B322" s="11" t="s">
        <v>355</v>
      </c>
      <c r="C322" s="12"/>
    </row>
    <row r="323" spans="1:3" hidden="1" x14ac:dyDescent="0.25">
      <c r="A323" s="10">
        <v>624</v>
      </c>
      <c r="B323" s="11" t="s">
        <v>356</v>
      </c>
      <c r="C323" s="12"/>
    </row>
    <row r="324" spans="1:3" hidden="1" x14ac:dyDescent="0.25">
      <c r="A324" s="10">
        <v>625</v>
      </c>
      <c r="B324" s="11" t="s">
        <v>357</v>
      </c>
      <c r="C324" s="12"/>
    </row>
    <row r="325" spans="1:3" hidden="1" x14ac:dyDescent="0.25">
      <c r="A325" s="10">
        <v>626</v>
      </c>
      <c r="B325" s="11" t="s">
        <v>358</v>
      </c>
      <c r="C325" s="12"/>
    </row>
    <row r="326" spans="1:3" hidden="1" x14ac:dyDescent="0.25">
      <c r="A326" s="10">
        <v>627</v>
      </c>
      <c r="B326" s="11" t="s">
        <v>359</v>
      </c>
      <c r="C326" s="12"/>
    </row>
    <row r="327" spans="1:3" hidden="1" x14ac:dyDescent="0.25">
      <c r="A327" s="10">
        <v>629</v>
      </c>
      <c r="B327" s="11" t="s">
        <v>360</v>
      </c>
      <c r="C327" s="12"/>
    </row>
    <row r="328" spans="1:3" hidden="1" x14ac:dyDescent="0.25">
      <c r="A328" s="7">
        <v>6300</v>
      </c>
      <c r="B328" s="8" t="s">
        <v>362</v>
      </c>
      <c r="C328" s="9"/>
    </row>
    <row r="329" spans="1:3" ht="26.25" hidden="1" x14ac:dyDescent="0.25">
      <c r="A329" s="10">
        <v>631</v>
      </c>
      <c r="B329" s="11" t="s">
        <v>363</v>
      </c>
      <c r="C329" s="12"/>
    </row>
    <row r="330" spans="1:3" hidden="1" x14ac:dyDescent="0.25">
      <c r="A330" s="10">
        <v>632</v>
      </c>
      <c r="B330" s="11" t="s">
        <v>364</v>
      </c>
      <c r="C330" s="12"/>
    </row>
    <row r="331" spans="1:3" hidden="1" x14ac:dyDescent="0.25">
      <c r="A331" s="13">
        <v>7000</v>
      </c>
      <c r="B331" s="14" t="s">
        <v>365</v>
      </c>
      <c r="C331" s="15"/>
    </row>
    <row r="332" spans="1:3" hidden="1" x14ac:dyDescent="0.25">
      <c r="A332" s="7">
        <v>7100</v>
      </c>
      <c r="B332" s="8" t="s">
        <v>366</v>
      </c>
      <c r="C332" s="9"/>
    </row>
    <row r="333" spans="1:3" ht="26.25" hidden="1" x14ac:dyDescent="0.25">
      <c r="A333" s="10">
        <v>711</v>
      </c>
      <c r="B333" s="11" t="s">
        <v>367</v>
      </c>
      <c r="C333" s="12"/>
    </row>
    <row r="334" spans="1:3" hidden="1" x14ac:dyDescent="0.25">
      <c r="A334" s="10">
        <v>712</v>
      </c>
      <c r="B334" s="11" t="s">
        <v>368</v>
      </c>
      <c r="C334" s="12"/>
    </row>
    <row r="335" spans="1:3" hidden="1" x14ac:dyDescent="0.25">
      <c r="A335" s="7">
        <v>7200</v>
      </c>
      <c r="B335" s="8" t="s">
        <v>369</v>
      </c>
      <c r="C335" s="9"/>
    </row>
    <row r="336" spans="1:3" ht="26.25" hidden="1" x14ac:dyDescent="0.25">
      <c r="A336" s="10">
        <v>721</v>
      </c>
      <c r="B336" s="11" t="s">
        <v>370</v>
      </c>
      <c r="C336" s="12"/>
    </row>
    <row r="337" spans="1:3" ht="26.25" hidden="1" x14ac:dyDescent="0.25">
      <c r="A337" s="10">
        <v>722</v>
      </c>
      <c r="B337" s="11" t="s">
        <v>371</v>
      </c>
      <c r="C337" s="12"/>
    </row>
    <row r="338" spans="1:3" ht="26.25" hidden="1" x14ac:dyDescent="0.25">
      <c r="A338" s="10">
        <v>723</v>
      </c>
      <c r="B338" s="11" t="s">
        <v>372</v>
      </c>
      <c r="C338" s="12"/>
    </row>
    <row r="339" spans="1:3" hidden="1" x14ac:dyDescent="0.25">
      <c r="A339" s="10">
        <v>724</v>
      </c>
      <c r="B339" s="11" t="s">
        <v>373</v>
      </c>
      <c r="C339" s="12"/>
    </row>
    <row r="340" spans="1:3" hidden="1" x14ac:dyDescent="0.25">
      <c r="A340" s="10">
        <v>725</v>
      </c>
      <c r="B340" s="11" t="s">
        <v>374</v>
      </c>
      <c r="C340" s="12"/>
    </row>
    <row r="341" spans="1:3" hidden="1" x14ac:dyDescent="0.25">
      <c r="A341" s="10">
        <v>726</v>
      </c>
      <c r="B341" s="11" t="s">
        <v>375</v>
      </c>
      <c r="C341" s="12"/>
    </row>
    <row r="342" spans="1:3" hidden="1" x14ac:dyDescent="0.25">
      <c r="A342" s="10">
        <v>727</v>
      </c>
      <c r="B342" s="11" t="s">
        <v>376</v>
      </c>
      <c r="C342" s="12"/>
    </row>
    <row r="343" spans="1:3" hidden="1" x14ac:dyDescent="0.25">
      <c r="A343" s="10">
        <v>728</v>
      </c>
      <c r="B343" s="11" t="s">
        <v>377</v>
      </c>
      <c r="C343" s="12"/>
    </row>
    <row r="344" spans="1:3" hidden="1" x14ac:dyDescent="0.25">
      <c r="A344" s="10">
        <v>729</v>
      </c>
      <c r="B344" s="11" t="s">
        <v>378</v>
      </c>
      <c r="C344" s="12"/>
    </row>
    <row r="345" spans="1:3" hidden="1" x14ac:dyDescent="0.25">
      <c r="A345" s="7">
        <v>7300</v>
      </c>
      <c r="B345" s="8" t="s">
        <v>379</v>
      </c>
      <c r="C345" s="9"/>
    </row>
    <row r="346" spans="1:3" hidden="1" x14ac:dyDescent="0.25">
      <c r="A346" s="10">
        <v>731</v>
      </c>
      <c r="B346" s="11" t="s">
        <v>380</v>
      </c>
      <c r="C346" s="12"/>
    </row>
    <row r="347" spans="1:3" hidden="1" x14ac:dyDescent="0.25">
      <c r="A347" s="10">
        <v>732</v>
      </c>
      <c r="B347" s="11" t="s">
        <v>381</v>
      </c>
      <c r="C347" s="12"/>
    </row>
    <row r="348" spans="1:3" hidden="1" x14ac:dyDescent="0.25">
      <c r="A348" s="10">
        <v>733</v>
      </c>
      <c r="B348" s="11" t="s">
        <v>382</v>
      </c>
      <c r="C348" s="12"/>
    </row>
    <row r="349" spans="1:3" hidden="1" x14ac:dyDescent="0.25">
      <c r="A349" s="10">
        <v>734</v>
      </c>
      <c r="B349" s="11" t="s">
        <v>383</v>
      </c>
      <c r="C349" s="12"/>
    </row>
    <row r="350" spans="1:3" hidden="1" x14ac:dyDescent="0.25">
      <c r="A350" s="10">
        <v>735</v>
      </c>
      <c r="B350" s="11" t="s">
        <v>384</v>
      </c>
      <c r="C350" s="12"/>
    </row>
    <row r="351" spans="1:3" hidden="1" x14ac:dyDescent="0.25">
      <c r="A351" s="10">
        <v>739</v>
      </c>
      <c r="B351" s="11" t="s">
        <v>385</v>
      </c>
      <c r="C351" s="12"/>
    </row>
    <row r="352" spans="1:3" hidden="1" x14ac:dyDescent="0.25">
      <c r="A352" s="7">
        <v>7400</v>
      </c>
      <c r="B352" s="8" t="s">
        <v>386</v>
      </c>
      <c r="C352" s="9"/>
    </row>
    <row r="353" spans="1:3" ht="26.25" hidden="1" x14ac:dyDescent="0.25">
      <c r="A353" s="10">
        <v>741</v>
      </c>
      <c r="B353" s="11" t="s">
        <v>387</v>
      </c>
      <c r="C353" s="12"/>
    </row>
    <row r="354" spans="1:3" ht="26.25" hidden="1" x14ac:dyDescent="0.25">
      <c r="A354" s="10">
        <v>742</v>
      </c>
      <c r="B354" s="11" t="s">
        <v>388</v>
      </c>
      <c r="C354" s="12"/>
    </row>
    <row r="355" spans="1:3" ht="26.25" hidden="1" x14ac:dyDescent="0.25">
      <c r="A355" s="10">
        <v>743</v>
      </c>
      <c r="B355" s="11" t="s">
        <v>389</v>
      </c>
      <c r="C355" s="12"/>
    </row>
    <row r="356" spans="1:3" hidden="1" x14ac:dyDescent="0.25">
      <c r="A356" s="10">
        <v>744</v>
      </c>
      <c r="B356" s="11" t="s">
        <v>390</v>
      </c>
      <c r="C356" s="12"/>
    </row>
    <row r="357" spans="1:3" hidden="1" x14ac:dyDescent="0.25">
      <c r="A357" s="10">
        <v>745</v>
      </c>
      <c r="B357" s="11" t="s">
        <v>391</v>
      </c>
      <c r="C357" s="12"/>
    </row>
    <row r="358" spans="1:3" hidden="1" x14ac:dyDescent="0.25">
      <c r="A358" s="10">
        <v>746</v>
      </c>
      <c r="B358" s="11" t="s">
        <v>392</v>
      </c>
      <c r="C358" s="12"/>
    </row>
    <row r="359" spans="1:3" hidden="1" x14ac:dyDescent="0.25">
      <c r="A359" s="10">
        <v>747</v>
      </c>
      <c r="B359" s="11" t="s">
        <v>393</v>
      </c>
      <c r="C359" s="12"/>
    </row>
    <row r="360" spans="1:3" hidden="1" x14ac:dyDescent="0.25">
      <c r="A360" s="10">
        <v>748</v>
      </c>
      <c r="B360" s="11" t="s">
        <v>394</v>
      </c>
      <c r="C360" s="12"/>
    </row>
    <row r="361" spans="1:3" hidden="1" x14ac:dyDescent="0.25">
      <c r="A361" s="10">
        <v>749</v>
      </c>
      <c r="B361" s="11" t="s">
        <v>395</v>
      </c>
      <c r="C361" s="12"/>
    </row>
    <row r="362" spans="1:3" hidden="1" x14ac:dyDescent="0.25">
      <c r="A362" s="7">
        <v>7500</v>
      </c>
      <c r="B362" s="8" t="s">
        <v>396</v>
      </c>
      <c r="C362" s="9"/>
    </row>
    <row r="363" spans="1:3" hidden="1" x14ac:dyDescent="0.25">
      <c r="A363" s="10">
        <v>751</v>
      </c>
      <c r="B363" s="11" t="s">
        <v>397</v>
      </c>
      <c r="C363" s="12"/>
    </row>
    <row r="364" spans="1:3" hidden="1" x14ac:dyDescent="0.25">
      <c r="A364" s="10">
        <v>752</v>
      </c>
      <c r="B364" s="11" t="s">
        <v>398</v>
      </c>
      <c r="C364" s="12"/>
    </row>
    <row r="365" spans="1:3" hidden="1" x14ac:dyDescent="0.25">
      <c r="A365" s="10">
        <v>753</v>
      </c>
      <c r="B365" s="11" t="s">
        <v>399</v>
      </c>
      <c r="C365" s="12"/>
    </row>
    <row r="366" spans="1:3" hidden="1" x14ac:dyDescent="0.25">
      <c r="A366" s="10">
        <v>754</v>
      </c>
      <c r="B366" s="11" t="s">
        <v>400</v>
      </c>
      <c r="C366" s="12"/>
    </row>
    <row r="367" spans="1:3" hidden="1" x14ac:dyDescent="0.25">
      <c r="A367" s="10">
        <v>755</v>
      </c>
      <c r="B367" s="11" t="s">
        <v>401</v>
      </c>
      <c r="C367" s="12"/>
    </row>
    <row r="368" spans="1:3" hidden="1" x14ac:dyDescent="0.25">
      <c r="A368" s="10">
        <v>756</v>
      </c>
      <c r="B368" s="11" t="s">
        <v>402</v>
      </c>
      <c r="C368" s="12"/>
    </row>
    <row r="369" spans="1:3" hidden="1" x14ac:dyDescent="0.25">
      <c r="A369" s="10">
        <v>757</v>
      </c>
      <c r="B369" s="11" t="s">
        <v>403</v>
      </c>
      <c r="C369" s="12"/>
    </row>
    <row r="370" spans="1:3" hidden="1" x14ac:dyDescent="0.25">
      <c r="A370" s="10">
        <v>758</v>
      </c>
      <c r="B370" s="11" t="s">
        <v>404</v>
      </c>
      <c r="C370" s="12"/>
    </row>
    <row r="371" spans="1:3" hidden="1" x14ac:dyDescent="0.25">
      <c r="A371" s="10">
        <v>759</v>
      </c>
      <c r="B371" s="11" t="s">
        <v>405</v>
      </c>
      <c r="C371" s="12"/>
    </row>
    <row r="372" spans="1:3" hidden="1" x14ac:dyDescent="0.25">
      <c r="A372" s="7">
        <v>7600</v>
      </c>
      <c r="B372" s="8" t="s">
        <v>406</v>
      </c>
      <c r="C372" s="9"/>
    </row>
    <row r="373" spans="1:3" hidden="1" x14ac:dyDescent="0.25">
      <c r="A373" s="10">
        <v>761</v>
      </c>
      <c r="B373" s="11" t="s">
        <v>407</v>
      </c>
      <c r="C373" s="12"/>
    </row>
    <row r="374" spans="1:3" hidden="1" x14ac:dyDescent="0.25">
      <c r="A374" s="10">
        <v>762</v>
      </c>
      <c r="B374" s="11" t="s">
        <v>408</v>
      </c>
      <c r="C374" s="12"/>
    </row>
    <row r="375" spans="1:3" hidden="1" x14ac:dyDescent="0.25">
      <c r="A375" s="7">
        <v>7900</v>
      </c>
      <c r="B375" s="8" t="s">
        <v>409</v>
      </c>
      <c r="C375" s="9"/>
    </row>
    <row r="376" spans="1:3" hidden="1" x14ac:dyDescent="0.25">
      <c r="A376" s="10">
        <v>791</v>
      </c>
      <c r="B376" s="11" t="s">
        <v>410</v>
      </c>
      <c r="C376" s="12"/>
    </row>
    <row r="377" spans="1:3" hidden="1" x14ac:dyDescent="0.25">
      <c r="A377" s="10">
        <v>792</v>
      </c>
      <c r="B377" s="11" t="s">
        <v>411</v>
      </c>
      <c r="C377" s="12"/>
    </row>
    <row r="378" spans="1:3" hidden="1" x14ac:dyDescent="0.25">
      <c r="A378" s="10">
        <v>799</v>
      </c>
      <c r="B378" s="11" t="s">
        <v>412</v>
      </c>
      <c r="C378" s="12"/>
    </row>
    <row r="379" spans="1:3" hidden="1" x14ac:dyDescent="0.25">
      <c r="A379" s="13">
        <v>8000</v>
      </c>
      <c r="B379" s="14" t="s">
        <v>0</v>
      </c>
      <c r="C379" s="15"/>
    </row>
    <row r="380" spans="1:3" hidden="1" x14ac:dyDescent="0.25">
      <c r="A380" s="7">
        <v>8100</v>
      </c>
      <c r="B380" s="8" t="s">
        <v>413</v>
      </c>
      <c r="C380" s="16" t="s">
        <v>414</v>
      </c>
    </row>
    <row r="381" spans="1:3" hidden="1" x14ac:dyDescent="0.25">
      <c r="A381" s="10">
        <v>811</v>
      </c>
      <c r="B381" s="11" t="s">
        <v>415</v>
      </c>
      <c r="C381" s="17" t="s">
        <v>414</v>
      </c>
    </row>
    <row r="382" spans="1:3" hidden="1" x14ac:dyDescent="0.25">
      <c r="A382" s="10">
        <v>812</v>
      </c>
      <c r="B382" s="11" t="s">
        <v>416</v>
      </c>
      <c r="C382" s="17" t="s">
        <v>414</v>
      </c>
    </row>
    <row r="383" spans="1:3" hidden="1" x14ac:dyDescent="0.25">
      <c r="A383" s="10">
        <v>813</v>
      </c>
      <c r="B383" s="11" t="s">
        <v>417</v>
      </c>
      <c r="C383" s="17" t="s">
        <v>414</v>
      </c>
    </row>
    <row r="384" spans="1:3" hidden="1" x14ac:dyDescent="0.25">
      <c r="A384" s="10">
        <v>815</v>
      </c>
      <c r="B384" s="11" t="s">
        <v>418</v>
      </c>
      <c r="C384" s="17" t="s">
        <v>414</v>
      </c>
    </row>
    <row r="385" spans="1:3" hidden="1" x14ac:dyDescent="0.25">
      <c r="A385" s="7">
        <v>8300</v>
      </c>
      <c r="B385" s="8" t="s">
        <v>419</v>
      </c>
      <c r="C385" s="9"/>
    </row>
    <row r="386" spans="1:3" hidden="1" x14ac:dyDescent="0.25">
      <c r="A386" s="10">
        <v>832</v>
      </c>
      <c r="B386" s="11" t="s">
        <v>420</v>
      </c>
      <c r="C386" s="17" t="s">
        <v>414</v>
      </c>
    </row>
    <row r="387" spans="1:3" hidden="1" x14ac:dyDescent="0.25">
      <c r="A387" s="10">
        <v>833</v>
      </c>
      <c r="B387" s="11" t="s">
        <v>421</v>
      </c>
      <c r="C387" s="17" t="s">
        <v>414</v>
      </c>
    </row>
    <row r="388" spans="1:3" hidden="1" x14ac:dyDescent="0.25">
      <c r="A388" s="10">
        <v>835</v>
      </c>
      <c r="B388" s="11" t="s">
        <v>422</v>
      </c>
      <c r="C388" s="12"/>
    </row>
    <row r="389" spans="1:3" hidden="1" x14ac:dyDescent="0.25">
      <c r="A389" s="7">
        <v>8500</v>
      </c>
      <c r="B389" s="8" t="s">
        <v>423</v>
      </c>
      <c r="C389" s="9"/>
    </row>
    <row r="390" spans="1:3" hidden="1" x14ac:dyDescent="0.25">
      <c r="A390" s="10">
        <v>851</v>
      </c>
      <c r="B390" s="11" t="s">
        <v>424</v>
      </c>
      <c r="C390" s="12"/>
    </row>
    <row r="391" spans="1:3" hidden="1" x14ac:dyDescent="0.25">
      <c r="A391" s="10">
        <v>852</v>
      </c>
      <c r="B391" s="11" t="s">
        <v>425</v>
      </c>
      <c r="C391" s="12"/>
    </row>
    <row r="392" spans="1:3" hidden="1" x14ac:dyDescent="0.25">
      <c r="A392" s="10">
        <v>853</v>
      </c>
      <c r="B392" s="11" t="s">
        <v>426</v>
      </c>
      <c r="C392" s="12"/>
    </row>
    <row r="393" spans="1:3" hidden="1" x14ac:dyDescent="0.25">
      <c r="A393" s="13">
        <v>9000</v>
      </c>
      <c r="B393" s="14" t="s">
        <v>427</v>
      </c>
      <c r="C393" s="15"/>
    </row>
    <row r="394" spans="1:3" hidden="1" x14ac:dyDescent="0.25">
      <c r="A394" s="7">
        <v>9100</v>
      </c>
      <c r="B394" s="8" t="s">
        <v>428</v>
      </c>
      <c r="C394" s="9"/>
    </row>
    <row r="395" spans="1:3" hidden="1" x14ac:dyDescent="0.25">
      <c r="A395" s="10">
        <v>911</v>
      </c>
      <c r="B395" s="11" t="s">
        <v>429</v>
      </c>
      <c r="C395" s="12"/>
    </row>
    <row r="396" spans="1:3" hidden="1" x14ac:dyDescent="0.25">
      <c r="A396" s="10">
        <v>912</v>
      </c>
      <c r="B396" s="11" t="s">
        <v>430</v>
      </c>
      <c r="C396" s="12"/>
    </row>
    <row r="397" spans="1:3" hidden="1" x14ac:dyDescent="0.25">
      <c r="A397" s="10">
        <v>913</v>
      </c>
      <c r="B397" s="11" t="s">
        <v>431</v>
      </c>
      <c r="C397" s="12"/>
    </row>
    <row r="398" spans="1:3" hidden="1" x14ac:dyDescent="0.25">
      <c r="A398" s="7">
        <v>9200</v>
      </c>
      <c r="B398" s="8" t="s">
        <v>432</v>
      </c>
      <c r="C398" s="9"/>
    </row>
    <row r="399" spans="1:3" hidden="1" x14ac:dyDescent="0.25">
      <c r="A399" s="10">
        <v>921</v>
      </c>
      <c r="B399" s="11" t="s">
        <v>433</v>
      </c>
      <c r="C399" s="12"/>
    </row>
    <row r="400" spans="1:3" hidden="1" x14ac:dyDescent="0.25">
      <c r="A400" s="10">
        <v>922</v>
      </c>
      <c r="B400" s="11" t="s">
        <v>434</v>
      </c>
      <c r="C400" s="12"/>
    </row>
    <row r="401" spans="1:3" hidden="1" x14ac:dyDescent="0.25">
      <c r="A401" s="10">
        <v>923</v>
      </c>
      <c r="B401" s="11" t="s">
        <v>435</v>
      </c>
      <c r="C401" s="12"/>
    </row>
    <row r="402" spans="1:3" hidden="1" x14ac:dyDescent="0.25">
      <c r="A402" s="7">
        <v>9300</v>
      </c>
      <c r="B402" s="8" t="s">
        <v>436</v>
      </c>
      <c r="C402" s="9"/>
    </row>
    <row r="403" spans="1:3" hidden="1" x14ac:dyDescent="0.25">
      <c r="A403" s="10">
        <v>931</v>
      </c>
      <c r="B403" s="11" t="s">
        <v>437</v>
      </c>
      <c r="C403" s="12"/>
    </row>
    <row r="404" spans="1:3" hidden="1" x14ac:dyDescent="0.25">
      <c r="A404" s="7">
        <v>9400</v>
      </c>
      <c r="B404" s="8" t="s">
        <v>438</v>
      </c>
      <c r="C404" s="9"/>
    </row>
    <row r="405" spans="1:3" hidden="1" x14ac:dyDescent="0.25">
      <c r="A405" s="10">
        <v>941</v>
      </c>
      <c r="B405" s="11" t="s">
        <v>439</v>
      </c>
      <c r="C405" s="12"/>
    </row>
    <row r="406" spans="1:3" hidden="1" x14ac:dyDescent="0.25">
      <c r="A406" s="7">
        <v>9500</v>
      </c>
      <c r="B406" s="8" t="s">
        <v>440</v>
      </c>
      <c r="C406" s="9"/>
    </row>
    <row r="407" spans="1:3" hidden="1" x14ac:dyDescent="0.25">
      <c r="A407" s="10">
        <v>951</v>
      </c>
      <c r="B407" s="11" t="s">
        <v>441</v>
      </c>
      <c r="C407" s="12"/>
    </row>
    <row r="408" spans="1:3" hidden="1" x14ac:dyDescent="0.25">
      <c r="A408" s="7">
        <v>9600</v>
      </c>
      <c r="B408" s="8" t="s">
        <v>442</v>
      </c>
      <c r="C408" s="9"/>
    </row>
    <row r="409" spans="1:3" hidden="1" x14ac:dyDescent="0.25">
      <c r="A409" s="10">
        <v>961</v>
      </c>
      <c r="B409" s="11" t="s">
        <v>443</v>
      </c>
      <c r="C409" s="12"/>
    </row>
    <row r="410" spans="1:3" hidden="1" x14ac:dyDescent="0.25">
      <c r="A410" s="10">
        <v>962</v>
      </c>
      <c r="B410" s="11" t="s">
        <v>444</v>
      </c>
      <c r="C410" s="12"/>
    </row>
    <row r="411" spans="1:3" hidden="1" x14ac:dyDescent="0.25">
      <c r="A411" s="7">
        <v>9900</v>
      </c>
      <c r="B411" s="8" t="s">
        <v>445</v>
      </c>
      <c r="C411" s="9"/>
    </row>
    <row r="412" spans="1:3" hidden="1" x14ac:dyDescent="0.25">
      <c r="A412" s="18">
        <v>991</v>
      </c>
      <c r="B412" s="19" t="s">
        <v>446</v>
      </c>
      <c r="C412" s="20"/>
    </row>
    <row r="413" spans="1:3" hidden="1" x14ac:dyDescent="0.25">
      <c r="A413" s="72" t="s">
        <v>447</v>
      </c>
      <c r="B413" s="73"/>
      <c r="C413" s="21" t="s">
        <v>414</v>
      </c>
    </row>
    <row r="421" spans="1:3" x14ac:dyDescent="0.25">
      <c r="A421" s="74" t="s">
        <v>448</v>
      </c>
      <c r="B421" s="74"/>
      <c r="C421" s="74"/>
    </row>
    <row r="422" spans="1:3" x14ac:dyDescent="0.25">
      <c r="A422" s="22" t="s">
        <v>414</v>
      </c>
    </row>
    <row r="423" spans="1:3" x14ac:dyDescent="0.25">
      <c r="A423" s="74" t="s">
        <v>449</v>
      </c>
      <c r="B423" s="74"/>
      <c r="C423" s="74"/>
    </row>
  </sheetData>
  <autoFilter ref="A3:C413" xr:uid="{00000000-0009-0000-0000-000002000000}">
    <filterColumn colId="2">
      <filters>
        <filter val="1,000.00"/>
        <filter val="1,037,147.50"/>
        <filter val="10,000.00"/>
        <filter val="100,000.00"/>
        <filter val="11,000.00"/>
        <filter val="114,554.53"/>
        <filter val="15,000.00"/>
        <filter val="159,124.00"/>
        <filter val="16,000.00"/>
        <filter val="177,809.06"/>
        <filter val="19,500.00"/>
        <filter val="196,000.00"/>
        <filter val="2,000.00"/>
        <filter val="20,000.00"/>
        <filter val="204,695.28"/>
        <filter val="21,000.00"/>
        <filter val="25,000.00"/>
        <filter val="299,132.10"/>
        <filter val="3,000.00"/>
        <filter val="30,000.00"/>
        <filter val="367,142.00"/>
        <filter val="37,642.00"/>
        <filter val="386,672.12"/>
        <filter val="4,000.00"/>
        <filter val="40,000.00"/>
        <filter val="40,500.00"/>
        <filter val="41,000.00"/>
        <filter val="5,000.00"/>
        <filter val="50,000.00"/>
        <filter val="54,000.00"/>
        <filter val="6,000.00"/>
        <filter val="67,642.00"/>
        <filter val="7,000.00"/>
        <filter val="8,000.00"/>
        <filter val="80,000.00"/>
        <filter val="94,308.53"/>
      </filters>
    </filterColumn>
  </autoFilter>
  <mergeCells count="5">
    <mergeCell ref="A2:B2"/>
    <mergeCell ref="A413:B413"/>
    <mergeCell ref="A421:C421"/>
    <mergeCell ref="A423:C423"/>
    <mergeCell ref="A1:C1"/>
  </mergeCells>
  <printOptions horizontalCentered="1"/>
  <pageMargins left="0.25" right="0.25" top="0.75" bottom="0.75" header="0.3" footer="0.3"/>
  <pageSetup scale="80" fitToHeight="0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E143"/>
  <sheetViews>
    <sheetView workbookViewId="0">
      <selection sqref="A1:XFD1"/>
    </sheetView>
  </sheetViews>
  <sheetFormatPr baseColWidth="10" defaultColWidth="11.42578125" defaultRowHeight="15" x14ac:dyDescent="0.25"/>
  <cols>
    <col min="1" max="1" width="24.85546875" customWidth="1"/>
    <col min="2" max="2" width="45.7109375" bestFit="1" customWidth="1"/>
    <col min="3" max="3" width="19.7109375" bestFit="1" customWidth="1"/>
  </cols>
  <sheetData>
    <row r="1" spans="1:5" s="66" customFormat="1" x14ac:dyDescent="0.25">
      <c r="A1" s="83" t="s">
        <v>3</v>
      </c>
      <c r="B1" s="83"/>
      <c r="C1" s="83"/>
      <c r="D1" s="64"/>
      <c r="E1" s="65"/>
    </row>
    <row r="2" spans="1:5" ht="18.75" x14ac:dyDescent="0.25">
      <c r="A2" s="77" t="s">
        <v>450</v>
      </c>
      <c r="B2" s="77"/>
      <c r="C2" s="77"/>
    </row>
    <row r="3" spans="1:5" x14ac:dyDescent="0.25">
      <c r="A3" s="22" t="s">
        <v>414</v>
      </c>
      <c r="B3" s="23"/>
      <c r="C3" s="23"/>
    </row>
    <row r="4" spans="1:5" ht="25.5" x14ac:dyDescent="0.25">
      <c r="A4" s="78" t="s">
        <v>451</v>
      </c>
      <c r="B4" s="79"/>
      <c r="C4" s="43" t="s">
        <v>57</v>
      </c>
    </row>
    <row r="5" spans="1:5" x14ac:dyDescent="0.25">
      <c r="A5" s="24">
        <v>1</v>
      </c>
      <c r="B5" s="25" t="s">
        <v>452</v>
      </c>
      <c r="C5" s="26"/>
    </row>
    <row r="6" spans="1:5" hidden="1" x14ac:dyDescent="0.25">
      <c r="A6" s="7" t="s">
        <v>453</v>
      </c>
      <c r="B6" s="8" t="s">
        <v>454</v>
      </c>
      <c r="C6" s="27"/>
    </row>
    <row r="7" spans="1:5" hidden="1" x14ac:dyDescent="0.25">
      <c r="A7" s="10" t="s">
        <v>455</v>
      </c>
      <c r="B7" s="11" t="s">
        <v>456</v>
      </c>
      <c r="C7" s="28"/>
    </row>
    <row r="8" spans="1:5" hidden="1" x14ac:dyDescent="0.25">
      <c r="A8" s="10" t="s">
        <v>457</v>
      </c>
      <c r="B8" s="11" t="s">
        <v>458</v>
      </c>
      <c r="C8" s="28"/>
    </row>
    <row r="9" spans="1:5" hidden="1" x14ac:dyDescent="0.25">
      <c r="A9" s="7" t="s">
        <v>459</v>
      </c>
      <c r="B9" s="8" t="s">
        <v>460</v>
      </c>
      <c r="C9" s="27"/>
    </row>
    <row r="10" spans="1:5" hidden="1" x14ac:dyDescent="0.25">
      <c r="A10" s="10" t="s">
        <v>461</v>
      </c>
      <c r="B10" s="11" t="s">
        <v>462</v>
      </c>
      <c r="C10" s="28"/>
    </row>
    <row r="11" spans="1:5" hidden="1" x14ac:dyDescent="0.25">
      <c r="A11" s="10" t="s">
        <v>463</v>
      </c>
      <c r="B11" s="11" t="s">
        <v>464</v>
      </c>
      <c r="C11" s="28"/>
    </row>
    <row r="12" spans="1:5" hidden="1" x14ac:dyDescent="0.25">
      <c r="A12" s="10" t="s">
        <v>465</v>
      </c>
      <c r="B12" s="11" t="s">
        <v>466</v>
      </c>
      <c r="C12" s="28"/>
    </row>
    <row r="13" spans="1:5" hidden="1" x14ac:dyDescent="0.25">
      <c r="A13" s="10" t="s">
        <v>467</v>
      </c>
      <c r="B13" s="11" t="s">
        <v>468</v>
      </c>
      <c r="C13" s="28"/>
    </row>
    <row r="14" spans="1:5" hidden="1" x14ac:dyDescent="0.25">
      <c r="A14" s="7" t="s">
        <v>469</v>
      </c>
      <c r="B14" s="8" t="s">
        <v>470</v>
      </c>
      <c r="C14" s="27"/>
    </row>
    <row r="15" spans="1:5" hidden="1" x14ac:dyDescent="0.25">
      <c r="A15" s="10" t="s">
        <v>471</v>
      </c>
      <c r="B15" s="11" t="s">
        <v>472</v>
      </c>
      <c r="C15" s="28"/>
    </row>
    <row r="16" spans="1:5" hidden="1" x14ac:dyDescent="0.25">
      <c r="A16" s="10" t="s">
        <v>473</v>
      </c>
      <c r="B16" s="11" t="s">
        <v>474</v>
      </c>
      <c r="C16" s="28"/>
    </row>
    <row r="17" spans="1:3" hidden="1" x14ac:dyDescent="0.25">
      <c r="A17" s="10" t="s">
        <v>475</v>
      </c>
      <c r="B17" s="11" t="s">
        <v>476</v>
      </c>
      <c r="C17" s="28"/>
    </row>
    <row r="18" spans="1:3" hidden="1" x14ac:dyDescent="0.25">
      <c r="A18" s="10" t="s">
        <v>477</v>
      </c>
      <c r="B18" s="11" t="s">
        <v>478</v>
      </c>
      <c r="C18" s="28"/>
    </row>
    <row r="19" spans="1:3" hidden="1" x14ac:dyDescent="0.25">
      <c r="A19" s="10" t="s">
        <v>479</v>
      </c>
      <c r="B19" s="11" t="s">
        <v>480</v>
      </c>
      <c r="C19" s="28"/>
    </row>
    <row r="20" spans="1:3" hidden="1" x14ac:dyDescent="0.25">
      <c r="A20" s="10" t="s">
        <v>481</v>
      </c>
      <c r="B20" s="11" t="s">
        <v>482</v>
      </c>
      <c r="C20" s="28"/>
    </row>
    <row r="21" spans="1:3" hidden="1" x14ac:dyDescent="0.25">
      <c r="A21" s="10" t="s">
        <v>483</v>
      </c>
      <c r="B21" s="11" t="s">
        <v>484</v>
      </c>
      <c r="C21" s="28"/>
    </row>
    <row r="22" spans="1:3" hidden="1" x14ac:dyDescent="0.25">
      <c r="A22" s="10" t="s">
        <v>485</v>
      </c>
      <c r="B22" s="11" t="s">
        <v>486</v>
      </c>
      <c r="C22" s="28"/>
    </row>
    <row r="23" spans="1:3" hidden="1" x14ac:dyDescent="0.25">
      <c r="A23" s="10" t="s">
        <v>487</v>
      </c>
      <c r="B23" s="11" t="s">
        <v>488</v>
      </c>
      <c r="C23" s="28"/>
    </row>
    <row r="24" spans="1:3" hidden="1" x14ac:dyDescent="0.25">
      <c r="A24" s="7" t="s">
        <v>489</v>
      </c>
      <c r="B24" s="8" t="s">
        <v>490</v>
      </c>
      <c r="C24" s="27"/>
    </row>
    <row r="25" spans="1:3" hidden="1" x14ac:dyDescent="0.25">
      <c r="A25" s="10" t="s">
        <v>491</v>
      </c>
      <c r="B25" s="11" t="s">
        <v>492</v>
      </c>
      <c r="C25" s="28"/>
    </row>
    <row r="26" spans="1:3" hidden="1" x14ac:dyDescent="0.25">
      <c r="A26" s="7" t="s">
        <v>493</v>
      </c>
      <c r="B26" s="8" t="s">
        <v>494</v>
      </c>
      <c r="C26" s="27"/>
    </row>
    <row r="27" spans="1:3" hidden="1" x14ac:dyDescent="0.25">
      <c r="A27" s="10" t="s">
        <v>495</v>
      </c>
      <c r="B27" s="11" t="s">
        <v>496</v>
      </c>
      <c r="C27" s="28"/>
    </row>
    <row r="28" spans="1:3" hidden="1" x14ac:dyDescent="0.25">
      <c r="A28" s="10" t="s">
        <v>497</v>
      </c>
      <c r="B28" s="11" t="s">
        <v>498</v>
      </c>
      <c r="C28" s="28"/>
    </row>
    <row r="29" spans="1:3" ht="26.25" hidden="1" x14ac:dyDescent="0.25">
      <c r="A29" s="7" t="s">
        <v>499</v>
      </c>
      <c r="B29" s="8" t="s">
        <v>500</v>
      </c>
      <c r="C29" s="27"/>
    </row>
    <row r="30" spans="1:3" hidden="1" x14ac:dyDescent="0.25">
      <c r="A30" s="10" t="s">
        <v>501</v>
      </c>
      <c r="B30" s="11" t="s">
        <v>502</v>
      </c>
      <c r="C30" s="28"/>
    </row>
    <row r="31" spans="1:3" hidden="1" x14ac:dyDescent="0.25">
      <c r="A31" s="10" t="s">
        <v>503</v>
      </c>
      <c r="B31" s="11" t="s">
        <v>504</v>
      </c>
      <c r="C31" s="28"/>
    </row>
    <row r="32" spans="1:3" hidden="1" x14ac:dyDescent="0.25">
      <c r="A32" s="10" t="s">
        <v>505</v>
      </c>
      <c r="B32" s="11" t="s">
        <v>506</v>
      </c>
      <c r="C32" s="28"/>
    </row>
    <row r="33" spans="1:3" hidden="1" x14ac:dyDescent="0.25">
      <c r="A33" s="10" t="s">
        <v>507</v>
      </c>
      <c r="B33" s="11" t="s">
        <v>508</v>
      </c>
      <c r="C33" s="28"/>
    </row>
    <row r="34" spans="1:3" hidden="1" x14ac:dyDescent="0.25">
      <c r="A34" s="7" t="s">
        <v>509</v>
      </c>
      <c r="B34" s="8" t="s">
        <v>222</v>
      </c>
      <c r="C34" s="27"/>
    </row>
    <row r="35" spans="1:3" ht="26.25" hidden="1" x14ac:dyDescent="0.25">
      <c r="A35" s="10" t="s">
        <v>510</v>
      </c>
      <c r="B35" s="11" t="s">
        <v>511</v>
      </c>
      <c r="C35" s="28"/>
    </row>
    <row r="36" spans="1:3" hidden="1" x14ac:dyDescent="0.25">
      <c r="A36" s="10" t="s">
        <v>512</v>
      </c>
      <c r="B36" s="11" t="s">
        <v>513</v>
      </c>
      <c r="C36" s="28"/>
    </row>
    <row r="37" spans="1:3" hidden="1" x14ac:dyDescent="0.25">
      <c r="A37" s="10" t="s">
        <v>514</v>
      </c>
      <c r="B37" s="11" t="s">
        <v>515</v>
      </c>
      <c r="C37" s="28"/>
    </row>
    <row r="38" spans="1:3" hidden="1" x14ac:dyDescent="0.25">
      <c r="A38" s="10" t="s">
        <v>516</v>
      </c>
      <c r="B38" s="11" t="s">
        <v>517</v>
      </c>
      <c r="C38" s="28"/>
    </row>
    <row r="39" spans="1:3" hidden="1" x14ac:dyDescent="0.25">
      <c r="A39" s="10" t="s">
        <v>518</v>
      </c>
      <c r="B39" s="11" t="s">
        <v>488</v>
      </c>
      <c r="C39" s="28"/>
    </row>
    <row r="40" spans="1:3" hidden="1" x14ac:dyDescent="0.25">
      <c r="A40" s="24">
        <v>2</v>
      </c>
      <c r="B40" s="25" t="s">
        <v>519</v>
      </c>
      <c r="C40" s="26"/>
    </row>
    <row r="41" spans="1:3" hidden="1" x14ac:dyDescent="0.25">
      <c r="A41" s="7" t="s">
        <v>520</v>
      </c>
      <c r="B41" s="8" t="s">
        <v>521</v>
      </c>
      <c r="C41" s="27"/>
    </row>
    <row r="42" spans="1:3" hidden="1" x14ac:dyDescent="0.25">
      <c r="A42" s="10" t="s">
        <v>522</v>
      </c>
      <c r="B42" s="11" t="s">
        <v>523</v>
      </c>
      <c r="C42" s="28"/>
    </row>
    <row r="43" spans="1:3" hidden="1" x14ac:dyDescent="0.25">
      <c r="A43" s="10" t="s">
        <v>524</v>
      </c>
      <c r="B43" s="11" t="s">
        <v>525</v>
      </c>
      <c r="C43" s="28"/>
    </row>
    <row r="44" spans="1:3" ht="26.25" hidden="1" x14ac:dyDescent="0.25">
      <c r="A44" s="10" t="s">
        <v>526</v>
      </c>
      <c r="B44" s="11" t="s">
        <v>527</v>
      </c>
      <c r="C44" s="28"/>
    </row>
    <row r="45" spans="1:3" hidden="1" x14ac:dyDescent="0.25">
      <c r="A45" s="10" t="s">
        <v>528</v>
      </c>
      <c r="B45" s="11" t="s">
        <v>529</v>
      </c>
      <c r="C45" s="28"/>
    </row>
    <row r="46" spans="1:3" hidden="1" x14ac:dyDescent="0.25">
      <c r="A46" s="10" t="s">
        <v>530</v>
      </c>
      <c r="B46" s="11" t="s">
        <v>531</v>
      </c>
      <c r="C46" s="28"/>
    </row>
    <row r="47" spans="1:3" hidden="1" x14ac:dyDescent="0.25">
      <c r="A47" s="10" t="s">
        <v>532</v>
      </c>
      <c r="B47" s="11" t="s">
        <v>533</v>
      </c>
      <c r="C47" s="28"/>
    </row>
    <row r="48" spans="1:3" hidden="1" x14ac:dyDescent="0.25">
      <c r="A48" s="7" t="s">
        <v>534</v>
      </c>
      <c r="B48" s="8" t="s">
        <v>535</v>
      </c>
      <c r="C48" s="27"/>
    </row>
    <row r="49" spans="1:3" hidden="1" x14ac:dyDescent="0.25">
      <c r="A49" s="10" t="s">
        <v>536</v>
      </c>
      <c r="B49" s="11" t="s">
        <v>537</v>
      </c>
      <c r="C49" s="28"/>
    </row>
    <row r="50" spans="1:3" hidden="1" x14ac:dyDescent="0.25">
      <c r="A50" s="10" t="s">
        <v>538</v>
      </c>
      <c r="B50" s="11" t="s">
        <v>539</v>
      </c>
      <c r="C50" s="28"/>
    </row>
    <row r="51" spans="1:3" hidden="1" x14ac:dyDescent="0.25">
      <c r="A51" s="10" t="s">
        <v>540</v>
      </c>
      <c r="B51" s="11" t="s">
        <v>541</v>
      </c>
      <c r="C51" s="28"/>
    </row>
    <row r="52" spans="1:3" hidden="1" x14ac:dyDescent="0.25">
      <c r="A52" s="10" t="s">
        <v>542</v>
      </c>
      <c r="B52" s="11" t="s">
        <v>543</v>
      </c>
      <c r="C52" s="28"/>
    </row>
    <row r="53" spans="1:3" hidden="1" x14ac:dyDescent="0.25">
      <c r="A53" s="10" t="s">
        <v>544</v>
      </c>
      <c r="B53" s="11" t="s">
        <v>545</v>
      </c>
      <c r="C53" s="28"/>
    </row>
    <row r="54" spans="1:3" hidden="1" x14ac:dyDescent="0.25">
      <c r="A54" s="10" t="s">
        <v>546</v>
      </c>
      <c r="B54" s="11" t="s">
        <v>547</v>
      </c>
      <c r="C54" s="28"/>
    </row>
    <row r="55" spans="1:3" hidden="1" x14ac:dyDescent="0.25">
      <c r="A55" s="10" t="s">
        <v>548</v>
      </c>
      <c r="B55" s="11" t="s">
        <v>549</v>
      </c>
      <c r="C55" s="28"/>
    </row>
    <row r="56" spans="1:3" hidden="1" x14ac:dyDescent="0.25">
      <c r="A56" s="7" t="s">
        <v>550</v>
      </c>
      <c r="B56" s="8" t="s">
        <v>551</v>
      </c>
      <c r="C56" s="27"/>
    </row>
    <row r="57" spans="1:3" hidden="1" x14ac:dyDescent="0.25">
      <c r="A57" s="10" t="s">
        <v>552</v>
      </c>
      <c r="B57" s="11" t="s">
        <v>553</v>
      </c>
      <c r="C57" s="28"/>
    </row>
    <row r="58" spans="1:3" hidden="1" x14ac:dyDescent="0.25">
      <c r="A58" s="10" t="s">
        <v>554</v>
      </c>
      <c r="B58" s="11" t="s">
        <v>555</v>
      </c>
      <c r="C58" s="28"/>
    </row>
    <row r="59" spans="1:3" hidden="1" x14ac:dyDescent="0.25">
      <c r="A59" s="10" t="s">
        <v>556</v>
      </c>
      <c r="B59" s="11" t="s">
        <v>557</v>
      </c>
      <c r="C59" s="28"/>
    </row>
    <row r="60" spans="1:3" hidden="1" x14ac:dyDescent="0.25">
      <c r="A60" s="10" t="s">
        <v>558</v>
      </c>
      <c r="B60" s="11" t="s">
        <v>559</v>
      </c>
      <c r="C60" s="28"/>
    </row>
    <row r="61" spans="1:3" hidden="1" x14ac:dyDescent="0.25">
      <c r="A61" s="10" t="s">
        <v>560</v>
      </c>
      <c r="B61" s="11" t="s">
        <v>561</v>
      </c>
      <c r="C61" s="28"/>
    </row>
    <row r="62" spans="1:3" ht="26.25" x14ac:dyDescent="0.25">
      <c r="A62" s="7" t="s">
        <v>562</v>
      </c>
      <c r="B62" s="8" t="s">
        <v>563</v>
      </c>
      <c r="C62" s="29">
        <f>+C63</f>
        <v>2649913</v>
      </c>
    </row>
    <row r="63" spans="1:3" x14ac:dyDescent="0.25">
      <c r="A63" s="10" t="s">
        <v>17</v>
      </c>
      <c r="B63" s="11" t="s">
        <v>564</v>
      </c>
      <c r="C63" s="12">
        <f>+[2]Ingresos!C5</f>
        <v>2649913</v>
      </c>
    </row>
    <row r="64" spans="1:3" hidden="1" x14ac:dyDescent="0.25">
      <c r="A64" s="10" t="s">
        <v>565</v>
      </c>
      <c r="B64" s="11" t="s">
        <v>566</v>
      </c>
      <c r="C64" s="28"/>
    </row>
    <row r="65" spans="1:3" hidden="1" x14ac:dyDescent="0.25">
      <c r="A65" s="10" t="s">
        <v>567</v>
      </c>
      <c r="B65" s="11" t="s">
        <v>568</v>
      </c>
      <c r="C65" s="28"/>
    </row>
    <row r="66" spans="1:3" ht="26.25" hidden="1" x14ac:dyDescent="0.25">
      <c r="A66" s="10" t="s">
        <v>569</v>
      </c>
      <c r="B66" s="11" t="s">
        <v>570</v>
      </c>
      <c r="C66" s="28"/>
    </row>
    <row r="67" spans="1:3" hidden="1" x14ac:dyDescent="0.25">
      <c r="A67" s="7" t="s">
        <v>571</v>
      </c>
      <c r="B67" s="8" t="s">
        <v>572</v>
      </c>
      <c r="C67" s="27"/>
    </row>
    <row r="68" spans="1:3" hidden="1" x14ac:dyDescent="0.25">
      <c r="A68" s="10" t="s">
        <v>573</v>
      </c>
      <c r="B68" s="11" t="s">
        <v>574</v>
      </c>
      <c r="C68" s="28"/>
    </row>
    <row r="69" spans="1:3" hidden="1" x14ac:dyDescent="0.25">
      <c r="A69" s="10" t="s">
        <v>575</v>
      </c>
      <c r="B69" s="11" t="s">
        <v>576</v>
      </c>
      <c r="C69" s="28"/>
    </row>
    <row r="70" spans="1:3" hidden="1" x14ac:dyDescent="0.25">
      <c r="A70" s="10" t="s">
        <v>577</v>
      </c>
      <c r="B70" s="11" t="s">
        <v>578</v>
      </c>
      <c r="C70" s="28"/>
    </row>
    <row r="71" spans="1:3" hidden="1" x14ac:dyDescent="0.25">
      <c r="A71" s="10" t="s">
        <v>579</v>
      </c>
      <c r="B71" s="11" t="s">
        <v>580</v>
      </c>
      <c r="C71" s="28"/>
    </row>
    <row r="72" spans="1:3" hidden="1" x14ac:dyDescent="0.25">
      <c r="A72" s="10" t="s">
        <v>581</v>
      </c>
      <c r="B72" s="11" t="s">
        <v>582</v>
      </c>
      <c r="C72" s="28"/>
    </row>
    <row r="73" spans="1:3" hidden="1" x14ac:dyDescent="0.25">
      <c r="A73" s="10" t="s">
        <v>583</v>
      </c>
      <c r="B73" s="11" t="s">
        <v>584</v>
      </c>
      <c r="C73" s="28"/>
    </row>
    <row r="74" spans="1:3" hidden="1" x14ac:dyDescent="0.25">
      <c r="A74" s="7" t="s">
        <v>585</v>
      </c>
      <c r="B74" s="8" t="s">
        <v>586</v>
      </c>
      <c r="C74" s="27"/>
    </row>
    <row r="75" spans="1:3" hidden="1" x14ac:dyDescent="0.25">
      <c r="A75" s="10" t="s">
        <v>587</v>
      </c>
      <c r="B75" s="11" t="s">
        <v>588</v>
      </c>
      <c r="C75" s="28"/>
    </row>
    <row r="76" spans="1:3" hidden="1" x14ac:dyDescent="0.25">
      <c r="A76" s="10" t="s">
        <v>589</v>
      </c>
      <c r="B76" s="11" t="s">
        <v>590</v>
      </c>
      <c r="C76" s="28"/>
    </row>
    <row r="77" spans="1:3" hidden="1" x14ac:dyDescent="0.25">
      <c r="A77" s="10" t="s">
        <v>591</v>
      </c>
      <c r="B77" s="11" t="s">
        <v>592</v>
      </c>
      <c r="C77" s="28"/>
    </row>
    <row r="78" spans="1:3" hidden="1" x14ac:dyDescent="0.25">
      <c r="A78" s="10" t="s">
        <v>593</v>
      </c>
      <c r="B78" s="11" t="s">
        <v>594</v>
      </c>
      <c r="C78" s="28"/>
    </row>
    <row r="79" spans="1:3" hidden="1" x14ac:dyDescent="0.25">
      <c r="A79" s="10" t="s">
        <v>595</v>
      </c>
      <c r="B79" s="11" t="s">
        <v>596</v>
      </c>
      <c r="C79" s="28"/>
    </row>
    <row r="80" spans="1:3" hidden="1" x14ac:dyDescent="0.25">
      <c r="A80" s="10" t="s">
        <v>597</v>
      </c>
      <c r="B80" s="11" t="s">
        <v>598</v>
      </c>
      <c r="C80" s="28"/>
    </row>
    <row r="81" spans="1:3" hidden="1" x14ac:dyDescent="0.25">
      <c r="A81" s="10" t="s">
        <v>599</v>
      </c>
      <c r="B81" s="11" t="s">
        <v>600</v>
      </c>
      <c r="C81" s="28"/>
    </row>
    <row r="82" spans="1:3" hidden="1" x14ac:dyDescent="0.25">
      <c r="A82" s="10" t="s">
        <v>601</v>
      </c>
      <c r="B82" s="11" t="s">
        <v>602</v>
      </c>
      <c r="C82" s="28"/>
    </row>
    <row r="83" spans="1:3" hidden="1" x14ac:dyDescent="0.25">
      <c r="A83" s="10" t="s">
        <v>603</v>
      </c>
      <c r="B83" s="11" t="s">
        <v>604</v>
      </c>
      <c r="C83" s="28"/>
    </row>
    <row r="84" spans="1:3" hidden="1" x14ac:dyDescent="0.25">
      <c r="A84" s="7" t="s">
        <v>605</v>
      </c>
      <c r="B84" s="8" t="s">
        <v>606</v>
      </c>
      <c r="C84" s="27"/>
    </row>
    <row r="85" spans="1:3" hidden="1" x14ac:dyDescent="0.25">
      <c r="A85" s="10" t="s">
        <v>607</v>
      </c>
      <c r="B85" s="11" t="s">
        <v>608</v>
      </c>
      <c r="C85" s="28"/>
    </row>
    <row r="86" spans="1:3" hidden="1" x14ac:dyDescent="0.25">
      <c r="A86" s="24">
        <v>3</v>
      </c>
      <c r="B86" s="25" t="s">
        <v>609</v>
      </c>
      <c r="C86" s="26"/>
    </row>
    <row r="87" spans="1:3" ht="26.25" hidden="1" x14ac:dyDescent="0.25">
      <c r="A87" s="7" t="s">
        <v>610</v>
      </c>
      <c r="B87" s="8" t="s">
        <v>611</v>
      </c>
      <c r="C87" s="27"/>
    </row>
    <row r="88" spans="1:3" hidden="1" x14ac:dyDescent="0.25">
      <c r="A88" s="10" t="s">
        <v>612</v>
      </c>
      <c r="B88" s="11" t="s">
        <v>613</v>
      </c>
      <c r="C88" s="28"/>
    </row>
    <row r="89" spans="1:3" hidden="1" x14ac:dyDescent="0.25">
      <c r="A89" s="10" t="s">
        <v>614</v>
      </c>
      <c r="B89" s="11" t="s">
        <v>615</v>
      </c>
      <c r="C89" s="28"/>
    </row>
    <row r="90" spans="1:3" ht="26.25" hidden="1" x14ac:dyDescent="0.25">
      <c r="A90" s="7" t="s">
        <v>616</v>
      </c>
      <c r="B90" s="8" t="s">
        <v>617</v>
      </c>
      <c r="C90" s="27"/>
    </row>
    <row r="91" spans="1:3" hidden="1" x14ac:dyDescent="0.25">
      <c r="A91" s="10" t="s">
        <v>618</v>
      </c>
      <c r="B91" s="11" t="s">
        <v>619</v>
      </c>
      <c r="C91" s="28"/>
    </row>
    <row r="92" spans="1:3" hidden="1" x14ac:dyDescent="0.25">
      <c r="A92" s="10" t="s">
        <v>620</v>
      </c>
      <c r="B92" s="11" t="s">
        <v>621</v>
      </c>
      <c r="C92" s="28"/>
    </row>
    <row r="93" spans="1:3" hidden="1" x14ac:dyDescent="0.25">
      <c r="A93" s="10" t="s">
        <v>622</v>
      </c>
      <c r="B93" s="11" t="s">
        <v>623</v>
      </c>
      <c r="C93" s="28"/>
    </row>
    <row r="94" spans="1:3" hidden="1" x14ac:dyDescent="0.25">
      <c r="A94" s="10" t="s">
        <v>624</v>
      </c>
      <c r="B94" s="11" t="s">
        <v>625</v>
      </c>
      <c r="C94" s="28"/>
    </row>
    <row r="95" spans="1:3" hidden="1" x14ac:dyDescent="0.25">
      <c r="A95" s="10" t="s">
        <v>626</v>
      </c>
      <c r="B95" s="11" t="s">
        <v>627</v>
      </c>
      <c r="C95" s="28"/>
    </row>
    <row r="96" spans="1:3" hidden="1" x14ac:dyDescent="0.25">
      <c r="A96" s="10" t="s">
        <v>628</v>
      </c>
      <c r="B96" s="11" t="s">
        <v>629</v>
      </c>
      <c r="C96" s="28"/>
    </row>
    <row r="97" spans="1:3" hidden="1" x14ac:dyDescent="0.25">
      <c r="A97" s="7" t="s">
        <v>630</v>
      </c>
      <c r="B97" s="8" t="s">
        <v>631</v>
      </c>
      <c r="C97" s="27"/>
    </row>
    <row r="98" spans="1:3" hidden="1" x14ac:dyDescent="0.25">
      <c r="A98" s="10" t="s">
        <v>632</v>
      </c>
      <c r="B98" s="11" t="s">
        <v>633</v>
      </c>
      <c r="C98" s="28"/>
    </row>
    <row r="99" spans="1:3" hidden="1" x14ac:dyDescent="0.25">
      <c r="A99" s="10" t="s">
        <v>634</v>
      </c>
      <c r="B99" s="11" t="s">
        <v>635</v>
      </c>
      <c r="C99" s="28"/>
    </row>
    <row r="100" spans="1:3" hidden="1" x14ac:dyDescent="0.25">
      <c r="A100" s="10" t="s">
        <v>636</v>
      </c>
      <c r="B100" s="11" t="s">
        <v>637</v>
      </c>
      <c r="C100" s="28"/>
    </row>
    <row r="101" spans="1:3" hidden="1" x14ac:dyDescent="0.25">
      <c r="A101" s="10" t="s">
        <v>638</v>
      </c>
      <c r="B101" s="11" t="s">
        <v>639</v>
      </c>
      <c r="C101" s="28"/>
    </row>
    <row r="102" spans="1:3" hidden="1" x14ac:dyDescent="0.25">
      <c r="A102" s="10" t="s">
        <v>640</v>
      </c>
      <c r="B102" s="11" t="s">
        <v>641</v>
      </c>
      <c r="C102" s="28"/>
    </row>
    <row r="103" spans="1:3" hidden="1" x14ac:dyDescent="0.25">
      <c r="A103" s="10" t="s">
        <v>642</v>
      </c>
      <c r="B103" s="11" t="s">
        <v>643</v>
      </c>
      <c r="C103" s="28"/>
    </row>
    <row r="104" spans="1:3" hidden="1" x14ac:dyDescent="0.25">
      <c r="A104" s="7" t="s">
        <v>644</v>
      </c>
      <c r="B104" s="8" t="s">
        <v>645</v>
      </c>
      <c r="C104" s="27"/>
    </row>
    <row r="105" spans="1:3" ht="26.25" hidden="1" x14ac:dyDescent="0.25">
      <c r="A105" s="10" t="s">
        <v>646</v>
      </c>
      <c r="B105" s="11" t="s">
        <v>647</v>
      </c>
      <c r="C105" s="28"/>
    </row>
    <row r="106" spans="1:3" hidden="1" x14ac:dyDescent="0.25">
      <c r="A106" s="10" t="s">
        <v>648</v>
      </c>
      <c r="B106" s="11" t="s">
        <v>649</v>
      </c>
      <c r="C106" s="28"/>
    </row>
    <row r="107" spans="1:3" hidden="1" x14ac:dyDescent="0.25">
      <c r="A107" s="10" t="s">
        <v>650</v>
      </c>
      <c r="B107" s="11" t="s">
        <v>651</v>
      </c>
      <c r="C107" s="28"/>
    </row>
    <row r="108" spans="1:3" hidden="1" x14ac:dyDescent="0.25">
      <c r="A108" s="7" t="s">
        <v>652</v>
      </c>
      <c r="B108" s="8" t="s">
        <v>653</v>
      </c>
      <c r="C108" s="27"/>
    </row>
    <row r="109" spans="1:3" hidden="1" x14ac:dyDescent="0.25">
      <c r="A109" s="10" t="s">
        <v>654</v>
      </c>
      <c r="B109" s="11" t="s">
        <v>655</v>
      </c>
      <c r="C109" s="28"/>
    </row>
    <row r="110" spans="1:3" hidden="1" x14ac:dyDescent="0.25">
      <c r="A110" s="10" t="s">
        <v>656</v>
      </c>
      <c r="B110" s="11" t="s">
        <v>657</v>
      </c>
      <c r="C110" s="28"/>
    </row>
    <row r="111" spans="1:3" hidden="1" x14ac:dyDescent="0.25">
      <c r="A111" s="10" t="s">
        <v>658</v>
      </c>
      <c r="B111" s="11" t="s">
        <v>659</v>
      </c>
      <c r="C111" s="28"/>
    </row>
    <row r="112" spans="1:3" hidden="1" x14ac:dyDescent="0.25">
      <c r="A112" s="10" t="s">
        <v>660</v>
      </c>
      <c r="B112" s="11" t="s">
        <v>661</v>
      </c>
      <c r="C112" s="28"/>
    </row>
    <row r="113" spans="1:3" ht="26.25" hidden="1" x14ac:dyDescent="0.25">
      <c r="A113" s="10" t="s">
        <v>662</v>
      </c>
      <c r="B113" s="11" t="s">
        <v>663</v>
      </c>
      <c r="C113" s="28"/>
    </row>
    <row r="114" spans="1:3" hidden="1" x14ac:dyDescent="0.25">
      <c r="A114" s="10" t="s">
        <v>664</v>
      </c>
      <c r="B114" s="11" t="s">
        <v>665</v>
      </c>
      <c r="C114" s="28"/>
    </row>
    <row r="115" spans="1:3" hidden="1" x14ac:dyDescent="0.25">
      <c r="A115" s="7" t="s">
        <v>666</v>
      </c>
      <c r="B115" s="8" t="s">
        <v>667</v>
      </c>
      <c r="C115" s="27"/>
    </row>
    <row r="116" spans="1:3" hidden="1" x14ac:dyDescent="0.25">
      <c r="A116" s="10" t="s">
        <v>668</v>
      </c>
      <c r="B116" s="11" t="s">
        <v>669</v>
      </c>
      <c r="C116" s="28"/>
    </row>
    <row r="117" spans="1:3" hidden="1" x14ac:dyDescent="0.25">
      <c r="A117" s="7" t="s">
        <v>670</v>
      </c>
      <c r="B117" s="8" t="s">
        <v>671</v>
      </c>
      <c r="C117" s="27"/>
    </row>
    <row r="118" spans="1:3" hidden="1" x14ac:dyDescent="0.25">
      <c r="A118" s="10" t="s">
        <v>672</v>
      </c>
      <c r="B118" s="11" t="s">
        <v>673</v>
      </c>
      <c r="C118" s="28"/>
    </row>
    <row r="119" spans="1:3" hidden="1" x14ac:dyDescent="0.25">
      <c r="A119" s="10" t="s">
        <v>674</v>
      </c>
      <c r="B119" s="11" t="s">
        <v>675</v>
      </c>
      <c r="C119" s="28"/>
    </row>
    <row r="120" spans="1:3" hidden="1" x14ac:dyDescent="0.25">
      <c r="A120" s="7" t="s">
        <v>676</v>
      </c>
      <c r="B120" s="8" t="s">
        <v>677</v>
      </c>
      <c r="C120" s="27"/>
    </row>
    <row r="121" spans="1:3" hidden="1" x14ac:dyDescent="0.25">
      <c r="A121" s="10" t="s">
        <v>678</v>
      </c>
      <c r="B121" s="11" t="s">
        <v>679</v>
      </c>
      <c r="C121" s="28"/>
    </row>
    <row r="122" spans="1:3" hidden="1" x14ac:dyDescent="0.25">
      <c r="A122" s="10" t="s">
        <v>680</v>
      </c>
      <c r="B122" s="11" t="s">
        <v>681</v>
      </c>
      <c r="C122" s="28"/>
    </row>
    <row r="123" spans="1:3" hidden="1" x14ac:dyDescent="0.25">
      <c r="A123" s="10" t="s">
        <v>682</v>
      </c>
      <c r="B123" s="11" t="s">
        <v>683</v>
      </c>
      <c r="C123" s="28"/>
    </row>
    <row r="124" spans="1:3" hidden="1" x14ac:dyDescent="0.25">
      <c r="A124" s="10" t="s">
        <v>684</v>
      </c>
      <c r="B124" s="11" t="s">
        <v>685</v>
      </c>
      <c r="C124" s="28"/>
    </row>
    <row r="125" spans="1:3" ht="26.25" hidden="1" x14ac:dyDescent="0.25">
      <c r="A125" s="7" t="s">
        <v>686</v>
      </c>
      <c r="B125" s="8" t="s">
        <v>687</v>
      </c>
      <c r="C125" s="27"/>
    </row>
    <row r="126" spans="1:3" hidden="1" x14ac:dyDescent="0.25">
      <c r="A126" s="10" t="s">
        <v>688</v>
      </c>
      <c r="B126" s="11" t="s">
        <v>689</v>
      </c>
      <c r="C126" s="28"/>
    </row>
    <row r="127" spans="1:3" hidden="1" x14ac:dyDescent="0.25">
      <c r="A127" s="10" t="s">
        <v>690</v>
      </c>
      <c r="B127" s="11" t="s">
        <v>691</v>
      </c>
      <c r="C127" s="28"/>
    </row>
    <row r="128" spans="1:3" hidden="1" x14ac:dyDescent="0.25">
      <c r="A128" s="10" t="s">
        <v>692</v>
      </c>
      <c r="B128" s="11" t="s">
        <v>693</v>
      </c>
      <c r="C128" s="28"/>
    </row>
    <row r="129" spans="1:3" ht="26.25" hidden="1" x14ac:dyDescent="0.25">
      <c r="A129" s="24">
        <v>4</v>
      </c>
      <c r="B129" s="25" t="s">
        <v>694</v>
      </c>
      <c r="C129" s="26"/>
    </row>
    <row r="130" spans="1:3" ht="26.25" hidden="1" x14ac:dyDescent="0.25">
      <c r="A130" s="7" t="s">
        <v>695</v>
      </c>
      <c r="B130" s="8" t="s">
        <v>696</v>
      </c>
      <c r="C130" s="27"/>
    </row>
    <row r="131" spans="1:3" hidden="1" x14ac:dyDescent="0.25">
      <c r="A131" s="10" t="s">
        <v>697</v>
      </c>
      <c r="B131" s="11" t="s">
        <v>698</v>
      </c>
      <c r="C131" s="28"/>
    </row>
    <row r="132" spans="1:3" ht="39" hidden="1" x14ac:dyDescent="0.25">
      <c r="A132" s="7" t="s">
        <v>699</v>
      </c>
      <c r="B132" s="8" t="s">
        <v>700</v>
      </c>
      <c r="C132" s="30" t="s">
        <v>414</v>
      </c>
    </row>
    <row r="133" spans="1:3" ht="26.25" hidden="1" x14ac:dyDescent="0.25">
      <c r="A133" s="10" t="s">
        <v>701</v>
      </c>
      <c r="B133" s="11" t="s">
        <v>702</v>
      </c>
      <c r="C133" s="31" t="s">
        <v>414</v>
      </c>
    </row>
    <row r="134" spans="1:3" hidden="1" x14ac:dyDescent="0.25">
      <c r="A134" s="7" t="s">
        <v>703</v>
      </c>
      <c r="B134" s="8" t="s">
        <v>704</v>
      </c>
      <c r="C134" s="27"/>
    </row>
    <row r="135" spans="1:3" hidden="1" x14ac:dyDescent="0.25">
      <c r="A135" s="10" t="s">
        <v>705</v>
      </c>
      <c r="B135" s="11" t="s">
        <v>706</v>
      </c>
      <c r="C135" s="28"/>
    </row>
    <row r="136" spans="1:3" hidden="1" x14ac:dyDescent="0.25">
      <c r="A136" s="10" t="s">
        <v>707</v>
      </c>
      <c r="B136" s="11" t="s">
        <v>708</v>
      </c>
      <c r="C136" s="28"/>
    </row>
    <row r="137" spans="1:3" hidden="1" x14ac:dyDescent="0.25">
      <c r="A137" s="10" t="s">
        <v>709</v>
      </c>
      <c r="B137" s="11" t="s">
        <v>710</v>
      </c>
      <c r="C137" s="28"/>
    </row>
    <row r="138" spans="1:3" ht="26.25" hidden="1" x14ac:dyDescent="0.25">
      <c r="A138" s="10" t="s">
        <v>711</v>
      </c>
      <c r="B138" s="11" t="s">
        <v>712</v>
      </c>
      <c r="C138" s="28"/>
    </row>
    <row r="139" spans="1:3" ht="26.25" hidden="1" x14ac:dyDescent="0.25">
      <c r="A139" s="7" t="s">
        <v>713</v>
      </c>
      <c r="B139" s="8" t="s">
        <v>714</v>
      </c>
      <c r="C139" s="27"/>
    </row>
    <row r="140" spans="1:3" hidden="1" x14ac:dyDescent="0.25">
      <c r="A140" s="10" t="s">
        <v>715</v>
      </c>
      <c r="B140" s="11" t="s">
        <v>716</v>
      </c>
      <c r="C140" s="28"/>
    </row>
    <row r="141" spans="1:3" hidden="1" x14ac:dyDescent="0.25">
      <c r="A141" s="80" t="s">
        <v>447</v>
      </c>
      <c r="B141" s="81"/>
      <c r="C141" s="44"/>
    </row>
    <row r="142" spans="1:3" x14ac:dyDescent="0.25">
      <c r="A142" s="23"/>
      <c r="B142" s="23"/>
      <c r="C142" s="23"/>
    </row>
    <row r="143" spans="1:3" x14ac:dyDescent="0.25">
      <c r="A143" s="82"/>
      <c r="B143" s="82"/>
      <c r="C143" s="82"/>
    </row>
  </sheetData>
  <autoFilter ref="A5:C141" xr:uid="{00000000-0009-0000-0000-000003000000}">
    <filterColumn colId="2">
      <filters>
        <filter val="2,649,913.00"/>
      </filters>
    </filterColumn>
  </autoFilter>
  <mergeCells count="5">
    <mergeCell ref="A2:C2"/>
    <mergeCell ref="A4:B4"/>
    <mergeCell ref="A141:B141"/>
    <mergeCell ref="A143:C143"/>
    <mergeCell ref="A1:C1"/>
  </mergeCells>
  <pageMargins left="0.7" right="0.7" top="0.75" bottom="0.75" header="0.3" footer="0.3"/>
  <pageSetup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4"/>
  <sheetViews>
    <sheetView workbookViewId="0">
      <selection sqref="A1:XFD1"/>
    </sheetView>
  </sheetViews>
  <sheetFormatPr baseColWidth="10" defaultColWidth="11.42578125" defaultRowHeight="15" x14ac:dyDescent="0.25"/>
  <cols>
    <col min="1" max="1" width="45.7109375" bestFit="1" customWidth="1"/>
    <col min="2" max="2" width="29" bestFit="1" customWidth="1"/>
    <col min="3" max="3" width="16.140625" bestFit="1" customWidth="1"/>
    <col min="4" max="6" width="11.5703125" bestFit="1" customWidth="1"/>
  </cols>
  <sheetData>
    <row r="1" spans="1:6" s="66" customFormat="1" x14ac:dyDescent="0.25">
      <c r="A1" s="86" t="s">
        <v>3</v>
      </c>
      <c r="B1" s="86"/>
      <c r="C1" s="86"/>
      <c r="D1" s="86"/>
      <c r="E1" s="86"/>
      <c r="F1" s="86"/>
    </row>
    <row r="2" spans="1:6" ht="15.75" x14ac:dyDescent="0.25">
      <c r="A2" s="84" t="s">
        <v>717</v>
      </c>
      <c r="B2" s="84"/>
      <c r="C2" s="84"/>
      <c r="D2" s="84"/>
      <c r="E2" s="84"/>
      <c r="F2" s="84"/>
    </row>
    <row r="3" spans="1:6" x14ac:dyDescent="0.25">
      <c r="A3" s="32" t="s">
        <v>414</v>
      </c>
      <c r="B3" s="23"/>
      <c r="C3" s="23"/>
      <c r="D3" s="23"/>
      <c r="E3" s="23"/>
      <c r="F3" s="23"/>
    </row>
    <row r="4" spans="1:6" ht="25.5" x14ac:dyDescent="0.25">
      <c r="A4" s="33" t="s">
        <v>718</v>
      </c>
      <c r="B4" s="33" t="s">
        <v>719</v>
      </c>
      <c r="C4" s="33" t="s">
        <v>720</v>
      </c>
      <c r="D4" s="33" t="s">
        <v>721</v>
      </c>
      <c r="E4" s="33" t="s">
        <v>722</v>
      </c>
      <c r="F4" s="33" t="s">
        <v>723</v>
      </c>
    </row>
    <row r="5" spans="1:6" x14ac:dyDescent="0.25">
      <c r="A5" s="34" t="s">
        <v>21</v>
      </c>
      <c r="B5" s="34" t="s">
        <v>724</v>
      </c>
      <c r="C5" s="34">
        <v>1</v>
      </c>
      <c r="D5" s="34">
        <v>1</v>
      </c>
      <c r="E5" s="34"/>
      <c r="F5" s="34" t="s">
        <v>414</v>
      </c>
    </row>
    <row r="6" spans="1:6" x14ac:dyDescent="0.25">
      <c r="A6" s="34" t="s">
        <v>725</v>
      </c>
      <c r="B6" s="34" t="s">
        <v>726</v>
      </c>
      <c r="C6" s="34">
        <v>1</v>
      </c>
      <c r="D6" s="34"/>
      <c r="E6" s="34">
        <v>1</v>
      </c>
      <c r="F6" s="34"/>
    </row>
    <row r="7" spans="1:6" x14ac:dyDescent="0.25">
      <c r="A7" s="34" t="s">
        <v>727</v>
      </c>
      <c r="B7" s="34" t="s">
        <v>726</v>
      </c>
      <c r="C7" s="34">
        <v>1</v>
      </c>
      <c r="D7" s="34"/>
      <c r="E7" s="34">
        <v>1</v>
      </c>
      <c r="F7" s="34"/>
    </row>
    <row r="8" spans="1:6" x14ac:dyDescent="0.25">
      <c r="A8" s="34" t="s">
        <v>728</v>
      </c>
      <c r="B8" s="34" t="s">
        <v>726</v>
      </c>
      <c r="C8" s="34">
        <v>1</v>
      </c>
      <c r="D8" s="34"/>
      <c r="E8" s="34">
        <v>1</v>
      </c>
      <c r="F8" s="34"/>
    </row>
    <row r="9" spans="1:6" x14ac:dyDescent="0.25">
      <c r="A9" s="34" t="s">
        <v>729</v>
      </c>
      <c r="B9" s="34" t="s">
        <v>726</v>
      </c>
      <c r="C9" s="34">
        <v>1</v>
      </c>
      <c r="D9" s="34"/>
      <c r="E9" s="34">
        <v>1</v>
      </c>
      <c r="F9" s="34"/>
    </row>
    <row r="10" spans="1:6" x14ac:dyDescent="0.25">
      <c r="A10" s="34" t="s">
        <v>730</v>
      </c>
      <c r="B10" s="34" t="s">
        <v>726</v>
      </c>
      <c r="C10" s="34">
        <v>2</v>
      </c>
      <c r="D10" s="34"/>
      <c r="E10" s="34">
        <v>2</v>
      </c>
      <c r="F10" s="34"/>
    </row>
    <row r="11" spans="1:6" x14ac:dyDescent="0.25">
      <c r="A11" s="34" t="s">
        <v>731</v>
      </c>
      <c r="B11" s="34" t="s">
        <v>726</v>
      </c>
      <c r="C11" s="34">
        <v>1</v>
      </c>
      <c r="D11" s="34"/>
      <c r="E11" s="34">
        <v>1</v>
      </c>
      <c r="F11" s="34"/>
    </row>
    <row r="12" spans="1:6" x14ac:dyDescent="0.25">
      <c r="A12" s="34" t="s">
        <v>732</v>
      </c>
      <c r="B12" s="34" t="s">
        <v>726</v>
      </c>
      <c r="C12" s="34">
        <v>1</v>
      </c>
      <c r="D12" s="34"/>
      <c r="E12" s="34">
        <v>1</v>
      </c>
      <c r="F12" s="34"/>
    </row>
    <row r="13" spans="1:6" x14ac:dyDescent="0.25">
      <c r="A13" s="33" t="s">
        <v>733</v>
      </c>
      <c r="B13" s="33" t="s">
        <v>734</v>
      </c>
      <c r="C13" s="33">
        <f>SUM(C5:C12)</f>
        <v>9</v>
      </c>
      <c r="D13" s="33">
        <f>SUM(D5:D12)</f>
        <v>1</v>
      </c>
      <c r="E13" s="33">
        <f>SUM(E5:E12)</f>
        <v>8</v>
      </c>
      <c r="F13" s="33">
        <f>SUM(F5:F12)</f>
        <v>0</v>
      </c>
    </row>
    <row r="14" spans="1:6" x14ac:dyDescent="0.25">
      <c r="A14" s="85"/>
      <c r="B14" s="85"/>
      <c r="C14" s="85"/>
      <c r="D14" s="85"/>
      <c r="E14" s="85"/>
      <c r="F14" s="85"/>
    </row>
  </sheetData>
  <mergeCells count="3">
    <mergeCell ref="A2:F2"/>
    <mergeCell ref="A14:F14"/>
    <mergeCell ref="A1:F1"/>
  </mergeCells>
  <pageMargins left="0.7" right="0.7" top="0.75" bottom="0.75" header="0.3" footer="0.3"/>
  <pageSetup scale="72" fitToHeight="0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2"/>
  <sheetViews>
    <sheetView tabSelected="1" workbookViewId="0">
      <selection activeCell="E1" sqref="E1"/>
    </sheetView>
  </sheetViews>
  <sheetFormatPr baseColWidth="10" defaultColWidth="11.42578125" defaultRowHeight="15" x14ac:dyDescent="0.25"/>
  <cols>
    <col min="1" max="1" width="4.7109375" style="41" customWidth="1"/>
    <col min="2" max="4" width="11.5703125" bestFit="1" customWidth="1"/>
    <col min="5" max="10" width="11.5703125" style="2" bestFit="1" customWidth="1"/>
    <col min="11" max="11" width="12.85546875" style="2" customWidth="1"/>
    <col min="12" max="13" width="11.5703125" style="2" bestFit="1" customWidth="1"/>
  </cols>
  <sheetData>
    <row r="1" spans="1:13" x14ac:dyDescent="0.25">
      <c r="A1" s="95" t="s">
        <v>735</v>
      </c>
      <c r="B1" s="96" t="s">
        <v>736</v>
      </c>
      <c r="C1" s="97"/>
      <c r="D1" s="98"/>
      <c r="E1" s="35" t="s">
        <v>414</v>
      </c>
      <c r="F1" s="35" t="s">
        <v>414</v>
      </c>
      <c r="G1" s="35" t="s">
        <v>414</v>
      </c>
      <c r="H1" s="35" t="s">
        <v>414</v>
      </c>
      <c r="I1" s="35" t="s">
        <v>414</v>
      </c>
      <c r="J1" s="35" t="s">
        <v>414</v>
      </c>
      <c r="K1" s="35" t="s">
        <v>414</v>
      </c>
      <c r="L1" s="35" t="s">
        <v>414</v>
      </c>
      <c r="M1" s="35" t="s">
        <v>414</v>
      </c>
    </row>
    <row r="2" spans="1:13" x14ac:dyDescent="0.25">
      <c r="A2" s="95"/>
      <c r="B2" s="99"/>
      <c r="C2" s="100"/>
      <c r="D2" s="101"/>
      <c r="E2" s="37">
        <v>392381.52432000003</v>
      </c>
      <c r="F2" s="37">
        <v>205955.83728000001</v>
      </c>
      <c r="G2" s="37">
        <v>170470.49952000001</v>
      </c>
      <c r="H2" s="37">
        <v>165284.47727999999</v>
      </c>
      <c r="I2" s="37">
        <v>170284.23696000001</v>
      </c>
      <c r="J2" s="37">
        <v>161687.99807999999</v>
      </c>
      <c r="K2" s="37">
        <v>187882.47167999999</v>
      </c>
      <c r="L2" s="37">
        <v>130148.24543999998</v>
      </c>
      <c r="M2" s="37">
        <v>126638.49407999999</v>
      </c>
    </row>
    <row r="3" spans="1:13" x14ac:dyDescent="0.25">
      <c r="A3" s="95"/>
      <c r="B3" s="102" t="s">
        <v>737</v>
      </c>
      <c r="C3" s="90"/>
      <c r="D3" s="91"/>
      <c r="E3" s="38">
        <v>32698.460360000001</v>
      </c>
      <c r="F3" s="38">
        <v>17162.986440000001</v>
      </c>
      <c r="G3" s="38">
        <v>14205.874960000001</v>
      </c>
      <c r="H3" s="38">
        <v>13773.70644</v>
      </c>
      <c r="I3" s="38">
        <v>14190.353080000001</v>
      </c>
      <c r="J3" s="38">
        <v>13473.99984</v>
      </c>
      <c r="K3" s="38">
        <v>15656.87264</v>
      </c>
      <c r="L3" s="38">
        <v>10845.687119999999</v>
      </c>
      <c r="M3" s="38">
        <v>10553.207839999999</v>
      </c>
    </row>
    <row r="4" spans="1:13" x14ac:dyDescent="0.25">
      <c r="A4" s="95"/>
      <c r="B4" s="87" t="s">
        <v>738</v>
      </c>
      <c r="C4" s="102" t="s">
        <v>739</v>
      </c>
      <c r="D4" s="91"/>
      <c r="E4" s="38">
        <v>3516.68</v>
      </c>
      <c r="F4" s="38">
        <v>4732.95</v>
      </c>
      <c r="G4" s="38">
        <v>1388.17</v>
      </c>
      <c r="H4" s="38">
        <v>1343.67</v>
      </c>
      <c r="I4" s="38">
        <v>1386.66</v>
      </c>
      <c r="J4" s="38">
        <v>1311.35</v>
      </c>
      <c r="K4" s="38">
        <v>1539.59</v>
      </c>
      <c r="L4" s="38">
        <v>1045.21</v>
      </c>
      <c r="M4" s="38">
        <v>1016.35</v>
      </c>
    </row>
    <row r="5" spans="1:13" x14ac:dyDescent="0.25">
      <c r="A5" s="95"/>
      <c r="B5" s="88"/>
      <c r="C5" s="102" t="s">
        <v>740</v>
      </c>
      <c r="D5" s="91"/>
      <c r="E5" s="38">
        <v>522.66236000000004</v>
      </c>
      <c r="F5" s="38">
        <v>217.38444000000001</v>
      </c>
      <c r="G5" s="38">
        <v>224.48696000000001</v>
      </c>
      <c r="H5" s="38">
        <v>217.38444000000001</v>
      </c>
      <c r="I5" s="38">
        <v>224.22908000000004</v>
      </c>
      <c r="J5" s="38">
        <v>212.50783999999999</v>
      </c>
      <c r="K5" s="38">
        <v>248.01064</v>
      </c>
      <c r="L5" s="38">
        <v>169.17111999999997</v>
      </c>
      <c r="M5" s="38">
        <v>164.32584</v>
      </c>
    </row>
    <row r="6" spans="1:13" x14ac:dyDescent="0.25">
      <c r="A6" s="95"/>
      <c r="B6" s="89"/>
      <c r="C6" s="102" t="s">
        <v>741</v>
      </c>
      <c r="D6" s="91"/>
      <c r="E6" s="38">
        <v>2526</v>
      </c>
      <c r="F6" s="38">
        <v>1343.43</v>
      </c>
      <c r="G6" s="38">
        <v>1368.87</v>
      </c>
      <c r="H6" s="38">
        <v>1343.43</v>
      </c>
      <c r="I6" s="38">
        <v>1368.01</v>
      </c>
      <c r="J6" s="38">
        <v>1324.75</v>
      </c>
      <c r="K6" s="38">
        <v>1468.74</v>
      </c>
      <c r="L6" s="38">
        <v>1172.75</v>
      </c>
      <c r="M6" s="38">
        <v>1156.24</v>
      </c>
    </row>
    <row r="7" spans="1:13" ht="30" customHeight="1" x14ac:dyDescent="0.25">
      <c r="A7" s="95"/>
      <c r="B7" s="102" t="s">
        <v>742</v>
      </c>
      <c r="C7" s="90"/>
      <c r="D7" s="91"/>
      <c r="E7" s="38">
        <v>26133.118000000002</v>
      </c>
      <c r="F7" s="38">
        <v>10869.222</v>
      </c>
      <c r="G7" s="38">
        <v>11224.348</v>
      </c>
      <c r="H7" s="38">
        <v>10869.222</v>
      </c>
      <c r="I7" s="38">
        <v>11211.454000000002</v>
      </c>
      <c r="J7" s="38">
        <v>10625.392</v>
      </c>
      <c r="K7" s="38">
        <v>12400.531999999999</v>
      </c>
      <c r="L7" s="38">
        <v>8458.5559999999987</v>
      </c>
      <c r="M7" s="38">
        <v>8216.2919999999995</v>
      </c>
    </row>
    <row r="8" spans="1:13" x14ac:dyDescent="0.25">
      <c r="A8" s="95"/>
      <c r="B8" s="102" t="s">
        <v>743</v>
      </c>
      <c r="C8" s="90"/>
      <c r="D8" s="91"/>
      <c r="E8" s="38">
        <v>22750.288</v>
      </c>
      <c r="F8" s="38">
        <v>9561.8719999999994</v>
      </c>
      <c r="G8" s="38">
        <v>9859.1679999999997</v>
      </c>
      <c r="H8" s="38">
        <v>9561.8719999999994</v>
      </c>
      <c r="I8" s="38">
        <v>9849.1640000000007</v>
      </c>
      <c r="J8" s="38">
        <v>9343.6020000000008</v>
      </c>
      <c r="K8" s="38">
        <v>11005.962</v>
      </c>
      <c r="L8" s="38">
        <v>7516.4959999999983</v>
      </c>
      <c r="M8" s="38">
        <v>7306.6519999999991</v>
      </c>
    </row>
    <row r="9" spans="1:13" x14ac:dyDescent="0.25">
      <c r="A9" s="95"/>
      <c r="B9" s="87" t="s">
        <v>744</v>
      </c>
      <c r="C9" s="90" t="s">
        <v>745</v>
      </c>
      <c r="D9" s="91"/>
      <c r="E9" s="38">
        <v>5254.8</v>
      </c>
      <c r="F9" s="38">
        <v>1215.8399999999999</v>
      </c>
      <c r="G9" s="38">
        <v>1289.1200000000001</v>
      </c>
      <c r="H9" s="38">
        <v>1215.8399999999999</v>
      </c>
      <c r="I9" s="38">
        <v>1286.6600000000001</v>
      </c>
      <c r="J9" s="38">
        <v>1162.03</v>
      </c>
      <c r="K9" s="38">
        <v>1597.27</v>
      </c>
      <c r="L9" s="38">
        <v>774.80000000000007</v>
      </c>
      <c r="M9" s="38">
        <v>744.18</v>
      </c>
    </row>
    <row r="10" spans="1:13" x14ac:dyDescent="0.25">
      <c r="A10" s="95"/>
      <c r="B10" s="88"/>
      <c r="C10" s="90" t="s">
        <v>741</v>
      </c>
      <c r="D10" s="91"/>
      <c r="E10" s="38">
        <v>484.65</v>
      </c>
      <c r="F10" s="38">
        <v>164.78</v>
      </c>
      <c r="G10" s="38">
        <v>171.66</v>
      </c>
      <c r="H10" s="38">
        <v>164.78</v>
      </c>
      <c r="I10" s="38">
        <v>171.43</v>
      </c>
      <c r="J10" s="38">
        <v>159.72999999999999</v>
      </c>
      <c r="K10" s="38">
        <v>198.68</v>
      </c>
      <c r="L10" s="38">
        <v>118.61</v>
      </c>
      <c r="M10" s="38">
        <v>114.15</v>
      </c>
    </row>
    <row r="11" spans="1:13" x14ac:dyDescent="0.25">
      <c r="A11" s="95"/>
      <c r="B11" s="89"/>
      <c r="C11" s="90" t="s">
        <v>746</v>
      </c>
      <c r="D11" s="91"/>
      <c r="E11" s="38">
        <v>4770.1499999999996</v>
      </c>
      <c r="F11" s="38">
        <v>1051.06</v>
      </c>
      <c r="G11" s="38">
        <v>1117.46</v>
      </c>
      <c r="H11" s="38">
        <v>1051.06</v>
      </c>
      <c r="I11" s="38">
        <v>1115.23</v>
      </c>
      <c r="J11" s="38">
        <v>1002.3</v>
      </c>
      <c r="K11" s="38">
        <v>1398.59</v>
      </c>
      <c r="L11" s="38">
        <v>656.19</v>
      </c>
      <c r="M11" s="38">
        <v>630.03</v>
      </c>
    </row>
    <row r="12" spans="1:13" x14ac:dyDescent="0.25">
      <c r="A12" s="95"/>
      <c r="B12" s="87" t="s">
        <v>747</v>
      </c>
      <c r="C12" s="90" t="s">
        <v>748</v>
      </c>
      <c r="D12" s="91"/>
      <c r="E12" s="38">
        <v>28005.088</v>
      </c>
      <c r="F12" s="38">
        <v>10777.712</v>
      </c>
      <c r="G12" s="38">
        <v>11148.288</v>
      </c>
      <c r="H12" s="38">
        <v>10777.712</v>
      </c>
      <c r="I12" s="38">
        <v>11135.824000000001</v>
      </c>
      <c r="J12" s="38">
        <v>10505.632000000001</v>
      </c>
      <c r="K12" s="38">
        <v>12603.232</v>
      </c>
      <c r="L12" s="38">
        <v>8291.2959999999985</v>
      </c>
      <c r="M12" s="38">
        <v>8050.8319999999994</v>
      </c>
    </row>
    <row r="13" spans="1:13" ht="22.5" x14ac:dyDescent="0.25">
      <c r="A13" s="95"/>
      <c r="B13" s="88"/>
      <c r="C13" s="92" t="s">
        <v>749</v>
      </c>
      <c r="D13" s="45" t="s">
        <v>750</v>
      </c>
      <c r="E13" s="38">
        <v>3024.192</v>
      </c>
      <c r="F13" s="38">
        <v>536.25599999999997</v>
      </c>
      <c r="G13" s="38">
        <v>536.25599999999997</v>
      </c>
      <c r="H13" s="38">
        <v>536.25599999999997</v>
      </c>
      <c r="I13" s="38">
        <v>536.25599999999997</v>
      </c>
      <c r="J13" s="38">
        <v>536.25599999999997</v>
      </c>
      <c r="K13" s="38">
        <v>1824.3039999999999</v>
      </c>
      <c r="L13" s="38">
        <v>536.25599999999997</v>
      </c>
      <c r="M13" s="38">
        <v>536.25599999999997</v>
      </c>
    </row>
    <row r="14" spans="1:13" x14ac:dyDescent="0.25">
      <c r="A14" s="95"/>
      <c r="B14" s="88"/>
      <c r="C14" s="93"/>
      <c r="D14" s="45" t="s">
        <v>751</v>
      </c>
      <c r="E14" s="38">
        <v>586.41599999999994</v>
      </c>
      <c r="F14" s="38">
        <v>169.93599999999998</v>
      </c>
      <c r="G14" s="38">
        <v>163.55199999999999</v>
      </c>
      <c r="H14" s="38">
        <v>169.93599999999998</v>
      </c>
      <c r="I14" s="38">
        <v>169.93599999999998</v>
      </c>
      <c r="J14" s="38">
        <v>95.456000000000003</v>
      </c>
      <c r="K14" s="38">
        <v>169.93599999999998</v>
      </c>
      <c r="L14" s="38">
        <v>95.456000000000003</v>
      </c>
      <c r="M14" s="38">
        <v>90.591999999999999</v>
      </c>
    </row>
    <row r="15" spans="1:13" x14ac:dyDescent="0.25">
      <c r="A15" s="95"/>
      <c r="B15" s="88"/>
      <c r="C15" s="93"/>
      <c r="D15" s="45" t="s">
        <v>752</v>
      </c>
      <c r="E15" s="38">
        <v>586.41599999999994</v>
      </c>
      <c r="F15" s="38">
        <v>243.2</v>
      </c>
      <c r="G15" s="38">
        <v>243.2</v>
      </c>
      <c r="H15" s="38">
        <v>243.2</v>
      </c>
      <c r="I15" s="38">
        <v>243.2</v>
      </c>
      <c r="J15" s="38">
        <v>243.2</v>
      </c>
      <c r="K15" s="38">
        <v>243.2</v>
      </c>
      <c r="L15" s="38">
        <v>243.2</v>
      </c>
      <c r="M15" s="38">
        <v>218.88</v>
      </c>
    </row>
    <row r="16" spans="1:13" x14ac:dyDescent="0.25">
      <c r="A16" s="95"/>
      <c r="B16" s="88"/>
      <c r="C16" s="93"/>
      <c r="D16" s="45" t="s">
        <v>753</v>
      </c>
      <c r="E16" s="38">
        <v>586.41599999999994</v>
      </c>
      <c r="F16" s="38">
        <v>425.59999999999997</v>
      </c>
      <c r="G16" s="38">
        <v>425.59999999999997</v>
      </c>
      <c r="H16" s="38">
        <v>425.59999999999997</v>
      </c>
      <c r="I16" s="38">
        <v>425.59999999999997</v>
      </c>
      <c r="J16" s="38">
        <v>410.096</v>
      </c>
      <c r="K16" s="38">
        <v>410.096</v>
      </c>
      <c r="L16" s="38">
        <v>410.096</v>
      </c>
      <c r="M16" s="38">
        <v>410.096</v>
      </c>
    </row>
    <row r="17" spans="1:13" x14ac:dyDescent="0.25">
      <c r="A17" s="95"/>
      <c r="B17" s="88"/>
      <c r="C17" s="93"/>
      <c r="D17" s="45" t="s">
        <v>754</v>
      </c>
      <c r="E17" s="38">
        <v>586.41599999999994</v>
      </c>
      <c r="F17" s="38">
        <v>425.59999999999997</v>
      </c>
      <c r="G17" s="38">
        <v>425.59999999999997</v>
      </c>
      <c r="H17" s="38">
        <v>425.59999999999997</v>
      </c>
      <c r="I17" s="38">
        <v>425.59999999999997</v>
      </c>
      <c r="J17" s="38">
        <v>410.096</v>
      </c>
      <c r="K17" s="38">
        <v>410.096</v>
      </c>
      <c r="L17" s="38">
        <v>410.096</v>
      </c>
      <c r="M17" s="38">
        <v>410.096</v>
      </c>
    </row>
    <row r="18" spans="1:13" x14ac:dyDescent="0.25">
      <c r="A18" s="95"/>
      <c r="B18" s="88"/>
      <c r="C18" s="94"/>
      <c r="D18" s="45" t="s">
        <v>755</v>
      </c>
      <c r="E18" s="38">
        <v>586.41599999999994</v>
      </c>
      <c r="F18" s="38">
        <f>15*30.4</f>
        <v>456</v>
      </c>
      <c r="G18" s="38">
        <f t="shared" ref="G18:M18" si="0">15*30.4</f>
        <v>456</v>
      </c>
      <c r="H18" s="38">
        <f t="shared" si="0"/>
        <v>456</v>
      </c>
      <c r="I18" s="38">
        <f t="shared" si="0"/>
        <v>456</v>
      </c>
      <c r="J18" s="38">
        <f t="shared" si="0"/>
        <v>456</v>
      </c>
      <c r="K18" s="38">
        <f t="shared" si="0"/>
        <v>456</v>
      </c>
      <c r="L18" s="38">
        <f t="shared" si="0"/>
        <v>456</v>
      </c>
      <c r="M18" s="38">
        <f t="shared" si="0"/>
        <v>456</v>
      </c>
    </row>
    <row r="19" spans="1:13" x14ac:dyDescent="0.25">
      <c r="A19" s="95"/>
      <c r="B19" s="89"/>
      <c r="C19" s="90" t="s">
        <v>756</v>
      </c>
      <c r="D19" s="91"/>
      <c r="E19" s="38">
        <v>22048.815999999999</v>
      </c>
      <c r="F19" s="38">
        <v>8521.1200000000008</v>
      </c>
      <c r="G19" s="38">
        <v>8898.08</v>
      </c>
      <c r="H19" s="38">
        <v>8521.1200000000008</v>
      </c>
      <c r="I19" s="38">
        <v>8879.232</v>
      </c>
      <c r="J19" s="38">
        <v>8354.5280000000002</v>
      </c>
      <c r="K19" s="38">
        <v>9089.6</v>
      </c>
      <c r="L19" s="38">
        <v>6140.1919999999991</v>
      </c>
      <c r="M19" s="38">
        <v>5928.9119999999994</v>
      </c>
    </row>
    <row r="20" spans="1:13" ht="34.5" customHeight="1" x14ac:dyDescent="0.25">
      <c r="A20" s="95"/>
      <c r="B20" s="102" t="s">
        <v>719</v>
      </c>
      <c r="C20" s="90"/>
      <c r="D20" s="91"/>
      <c r="E20" s="42" t="s">
        <v>757</v>
      </c>
      <c r="F20" s="42" t="s">
        <v>758</v>
      </c>
      <c r="G20" s="42" t="s">
        <v>759</v>
      </c>
      <c r="H20" s="42" t="s">
        <v>760</v>
      </c>
      <c r="I20" s="42" t="s">
        <v>730</v>
      </c>
      <c r="J20" s="42" t="s">
        <v>761</v>
      </c>
      <c r="K20" s="42" t="s">
        <v>725</v>
      </c>
      <c r="L20" s="42" t="s">
        <v>762</v>
      </c>
      <c r="M20" s="42" t="s">
        <v>763</v>
      </c>
    </row>
    <row r="21" spans="1:13" x14ac:dyDescent="0.25">
      <c r="A21" s="39"/>
      <c r="B21" s="23"/>
      <c r="C21" s="23"/>
      <c r="D21" s="23"/>
      <c r="E21" s="36"/>
      <c r="F21" s="36"/>
      <c r="G21" s="36"/>
      <c r="H21" s="36"/>
      <c r="I21" s="36"/>
      <c r="J21" s="36"/>
      <c r="K21" s="36"/>
      <c r="L21" s="36"/>
      <c r="M21" s="36"/>
    </row>
    <row r="22" spans="1:13" hidden="1" x14ac:dyDescent="0.25">
      <c r="A22" s="40" t="s">
        <v>764</v>
      </c>
      <c r="B22" s="23"/>
      <c r="C22" s="23"/>
      <c r="D22" s="23"/>
      <c r="E22" s="36"/>
      <c r="F22" s="36"/>
      <c r="G22" s="36"/>
      <c r="H22" s="36"/>
      <c r="I22" s="36"/>
      <c r="J22" s="36"/>
      <c r="K22" s="36"/>
      <c r="L22" s="36"/>
      <c r="M22" s="36"/>
    </row>
  </sheetData>
  <mergeCells count="18">
    <mergeCell ref="C10:D10"/>
    <mergeCell ref="C11:D11"/>
    <mergeCell ref="B12:B19"/>
    <mergeCell ref="C12:D12"/>
    <mergeCell ref="C13:C18"/>
    <mergeCell ref="C19:D19"/>
    <mergeCell ref="A1:A20"/>
    <mergeCell ref="B1:D2"/>
    <mergeCell ref="B3:D3"/>
    <mergeCell ref="B4:B6"/>
    <mergeCell ref="C4:D4"/>
    <mergeCell ref="C5:D5"/>
    <mergeCell ref="C6:D6"/>
    <mergeCell ref="B7:D7"/>
    <mergeCell ref="B8:D8"/>
    <mergeCell ref="B20:D20"/>
    <mergeCell ref="B9:B11"/>
    <mergeCell ref="C9:D9"/>
  </mergeCells>
  <hyperlinks>
    <hyperlink ref="C13" location="_ftn1" display="_ftn1" xr:uid="{00000000-0004-0000-0500-000000000000}"/>
  </hyperlinks>
  <pageMargins left="0.7" right="0.7" top="0.75" bottom="0.75" header="0.3" footer="0.3"/>
  <pageSetup scale="85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INGRESOS</vt:lpstr>
      <vt:lpstr>EGRESOS</vt:lpstr>
      <vt:lpstr>COG</vt:lpstr>
      <vt:lpstr>6</vt:lpstr>
      <vt:lpstr>15</vt:lpstr>
      <vt:lpstr>16</vt:lpstr>
      <vt:lpstr>COG!Títulos_a_imprimir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Luis-Torres</dc:creator>
  <cp:keywords/>
  <dc:description/>
  <cp:lastModifiedBy>Estefania</cp:lastModifiedBy>
  <cp:revision/>
  <cp:lastPrinted>2019-01-08T22:09:04Z</cp:lastPrinted>
  <dcterms:created xsi:type="dcterms:W3CDTF">2018-12-14T15:18:35Z</dcterms:created>
  <dcterms:modified xsi:type="dcterms:W3CDTF">2019-02-06T19:09:21Z</dcterms:modified>
  <cp:category/>
  <cp:contentStatus/>
</cp:coreProperties>
</file>