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\"/>
    </mc:Choice>
  </mc:AlternateContent>
  <xr:revisionPtr revIDLastSave="0" documentId="8_{76C3721B-5ACB-4D3E-91DF-CC7D889539CF}" xr6:coauthVersionLast="41" xr6:coauthVersionMax="41" xr10:uidLastSave="{00000000-0000-0000-0000-000000000000}"/>
  <bookViews>
    <workbookView xWindow="-120" yWindow="-120" windowWidth="24240" windowHeight="13140" activeTab="6" xr2:uid="{00000000-000D-0000-FFFF-FFFF00000000}"/>
  </bookViews>
  <sheets>
    <sheet name="COG" sheetId="1" r:id="rId1"/>
    <sheet name="CA" sheetId="2" r:id="rId2"/>
    <sheet name="CFG" sheetId="3" r:id="rId3"/>
    <sheet name="CTG" sheetId="4" r:id="rId4"/>
    <sheet name="PRIORIDAD DEL GASTO" sheetId="5" r:id="rId5"/>
    <sheet name="PROGRAMAS Y PROYECTOS" sheetId="6" r:id="rId6"/>
    <sheet name="ANALITICO DE PLAZAS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7" i="3" l="1"/>
  <c r="C9" i="2" l="1"/>
  <c r="C14" i="1" l="1"/>
  <c r="C22" i="1"/>
  <c r="C8" i="1"/>
  <c r="C7" i="1" s="1"/>
</calcChain>
</file>

<file path=xl/sharedStrings.xml><?xml version="1.0" encoding="utf-8"?>
<sst xmlns="http://schemas.openxmlformats.org/spreadsheetml/2006/main" count="118" uniqueCount="99">
  <si>
    <t>CLASIFICADOR POR OBJETO DEL GASTO</t>
  </si>
  <si>
    <t>IMPORTE</t>
  </si>
  <si>
    <t xml:space="preserve">TOTAL   </t>
  </si>
  <si>
    <t>SERVICIOS PERSONALES</t>
  </si>
  <si>
    <t>REMUNERACIONES ADICIONALES Y ESPECIALES</t>
  </si>
  <si>
    <t>SEGURIDAD SOCIAL</t>
  </si>
  <si>
    <t>MATERIALES  Y SUMINISTROS</t>
  </si>
  <si>
    <t>ALIMENTOS Y UTENSILIOS</t>
  </si>
  <si>
    <t>COMBUSTIBLES, LUBRICANTES Y ADITIVOS</t>
  </si>
  <si>
    <t>HERRAMIENTAS, REFACCIONES Y ACCESORIOS MENORES</t>
  </si>
  <si>
    <t>SERVICIOS GENERALES</t>
  </si>
  <si>
    <t>SERVICIOS DE ARRENDAMIENTO</t>
  </si>
  <si>
    <t>SERVICIOS FINANCIEROS, BANCARIOS Y COMERCIALES</t>
  </si>
  <si>
    <t>SERVICIOS OFICIALES</t>
  </si>
  <si>
    <t>OTROS SERVICIOS GENERALES</t>
  </si>
  <si>
    <t>REMUNERACIONES AL PERSONAL DE CARÁCTER PERMANENTE</t>
  </si>
  <si>
    <t>OTRAS PRESTACIONES SOCIALES Y ECONÓMICAS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</si>
  <si>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</si>
  <si>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</si>
  <si>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</si>
  <si>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SERVICIOS BÁSICOS</t>
  </si>
  <si>
    <t>SERVICIOS PROFESIONALES, CIENTÍFICOS, TÉCNICOS Y OTROS SERVICIOS</t>
  </si>
  <si>
    <t>SERVICIOS DE INSTALACIÓN, REPARACIÓN, MANTENIMIENTO Y CONSERVACIÓN</t>
  </si>
  <si>
    <t>SERVICIOS DE COMUNICACIÓN SOCIAL Y PUBLICIDAD</t>
  </si>
  <si>
    <t>SERVICIOS DE TRASLADO Y VIÁTICOS</t>
  </si>
  <si>
    <t>CONSEJO DE TURISMO DE CELAYA GUANAJUATO</t>
  </si>
  <si>
    <t>PAGO DE ESTIMULOS A SERVIDORES PUBLICOS</t>
  </si>
  <si>
    <t>PRODUCTOS QUIMICOS, FAMACEUTICOS Y DE LABORATORIO</t>
  </si>
  <si>
    <t>PRESUPUESTO DE EGRESOS PARA EL EJERCICIO FISCAL 2019</t>
  </si>
  <si>
    <t>CONSEJO DE TURISMO DE CELAYA, GUANAJUATO</t>
  </si>
  <si>
    <t>CLASIFICACIÓN ADMINISTRATIVA</t>
  </si>
  <si>
    <t>TOTAL</t>
  </si>
  <si>
    <t>ÓRGANO EJECUTIVO MUNICIPAL</t>
  </si>
  <si>
    <t>OTRAS  ENTIDADES  PARAESTATALES Y ORGANISMOS</t>
  </si>
  <si>
    <t>CLASIFICADOR FUNCIONAL DEL GASTO</t>
  </si>
  <si>
    <t>GOBIERNO</t>
  </si>
  <si>
    <t>DESARROLLO SOCIAL</t>
  </si>
  <si>
    <t xml:space="preserve">DESARROLLO ECONÓMICO 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</si>
  <si>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</si>
  <si>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</si>
  <si>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</si>
  <si>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</si>
  <si>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DEL PASIVO</t>
  </si>
  <si>
    <t>PRIORIDADES DEL GASTO</t>
  </si>
  <si>
    <t>PRIORIDAD</t>
  </si>
  <si>
    <t>DENOMINACIÓN</t>
  </si>
  <si>
    <t>MATERIALES Y SUMINISTROS</t>
  </si>
  <si>
    <t>BIENES MUEBLES, INMUEBLES Y BIENES INTANGIBLES</t>
  </si>
  <si>
    <t>PROGRAMAS Y PROYECTOS</t>
  </si>
  <si>
    <t>LEGISLACIÓN</t>
  </si>
  <si>
    <t>FISCALIZACIÓN</t>
  </si>
  <si>
    <t xml:space="preserve">IMPARTICIÓN DE JUSTICIA </t>
  </si>
  <si>
    <t xml:space="preserve">PRESIDENCIA/GUBERNATURA </t>
  </si>
  <si>
    <t xml:space="preserve">POLÍTICA INTERIOR </t>
  </si>
  <si>
    <t>TERRITORIO</t>
  </si>
  <si>
    <t>ASUNTOS HACENDARIOS</t>
  </si>
  <si>
    <t>POLICÍA</t>
  </si>
  <si>
    <t>PROTECCIÓN CIVIL</t>
  </si>
  <si>
    <t>OTROS ASUNTOS ORDEN PUBLICO</t>
  </si>
  <si>
    <t>ORDENACIÓN DE AGUAS RESIDUALES</t>
  </si>
  <si>
    <t>OTROS PROTECCIÓN AMBIENTAL</t>
  </si>
  <si>
    <t>URBANIZACIÓN</t>
  </si>
  <si>
    <t>DESARROLLO COMUNITARIO</t>
  </si>
  <si>
    <t>VIVIENDA</t>
  </si>
  <si>
    <t>SERVICIOS COMUNALES</t>
  </si>
  <si>
    <t>DEPORTE Y RECREACIÓN</t>
  </si>
  <si>
    <t>CULTURA</t>
  </si>
  <si>
    <t>OTROS SERVICIO EDUCATIVOS</t>
  </si>
  <si>
    <t>APOYO SOCIAL P/ VIVIENDA</t>
  </si>
  <si>
    <t>OTROS GRUPOS VULNERABLES</t>
  </si>
  <si>
    <t>OTROS SEGURIDAD SOCIAL</t>
  </si>
  <si>
    <t>OTROS ASUNTOS SOCIALES</t>
  </si>
  <si>
    <t>DESARROLLO ECONÓMICO</t>
  </si>
  <si>
    <t>ASUNTOS ECONÓMICOS Y COMERCIALES</t>
  </si>
  <si>
    <t>ASUNTOS LABORALES GENERALES</t>
  </si>
  <si>
    <t>AGROPECUARIA</t>
  </si>
  <si>
    <t>TURISMO</t>
  </si>
  <si>
    <t>OTROS ASUNTOS ECONÓMICOS</t>
  </si>
  <si>
    <t>DEUDA PUBLICA INTERNA</t>
  </si>
  <si>
    <t>ANALÍTICO DE PLAZAS 2019</t>
  </si>
  <si>
    <t>PLAZA/PUESTO</t>
  </si>
  <si>
    <t>NUMERO DE PLAZAS</t>
  </si>
  <si>
    <t>REMUNERACIONES</t>
  </si>
  <si>
    <t>DIRECTOR GENERAL</t>
  </si>
  <si>
    <t>COORDINACION DE ADMINISTRACION Y CONTABILIDAD</t>
  </si>
  <si>
    <t>COORDINACION DE PROMOCION Y PUBLICIDAD</t>
  </si>
  <si>
    <t>COORDINACION  DESARROLLO TURISTICO</t>
  </si>
  <si>
    <t>COORDINACION PLANEACION</t>
  </si>
  <si>
    <t>AUXILIAR ADMINISTRATIVO</t>
  </si>
  <si>
    <t>AUX  EN ATRACCION Y SEGUIMIENTO A GRUPOS Y EVENTOS</t>
  </si>
  <si>
    <t>AUX PROMOCION Y ATENCION AL TURISTA</t>
  </si>
  <si>
    <t>AUX DESARROLLO DE PRODUCTO</t>
  </si>
  <si>
    <t>AUXILIAR DE DISEÑO</t>
  </si>
  <si>
    <t>AUXILIAR CONTABLE</t>
  </si>
  <si>
    <t>AUXILIAR PLANEACION</t>
  </si>
  <si>
    <t>AUXILIAR MUSEO DE MOMIAS</t>
  </si>
  <si>
    <t>PROMOTOR DE PROMOCION</t>
  </si>
  <si>
    <t>PROMOTOR MUSEO DE MOMIAS</t>
  </si>
  <si>
    <t>ASISTENTE DE 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</si>
</sst>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ntenna Regular"/>
      <family val="3"/>
    </font>
    <font>
      <b/>
      <sz val="10"/>
      <color theme="0"/>
      <name val="Antenna Regular"/>
      <family val="3"/>
    </font>
    <font>
      <sz val="10"/>
      <name val="Antenna Regular"/>
      <family val="3"/>
    </font>
    <font>
      <b/>
      <sz val="12"/>
      <name val="Antenna Black"/>
      <family val="3"/>
    </font>
    <font>
      <b/>
      <sz val="11"/>
      <color theme="0"/>
      <name val="Calibri"/>
      <family val="2"/>
      <scheme val="minor"/>
    </font>
    <font>
      <sz val="10"/>
      <color theme="1"/>
      <name val="Antenna Regular"/>
      <family val="3"/>
    </font>
    <font>
      <b/>
      <u/>
      <sz val="10"/>
      <color rgb="FF76140C"/>
      <name val="Antenna Regular"/>
      <family val="3"/>
    </font>
    <font>
      <sz val="12"/>
      <color theme="1"/>
      <name val="Calibri"/>
      <family val="2"/>
      <scheme val="minor"/>
    </font>
    <font>
      <b/>
      <sz val="12"/>
      <color theme="1"/>
      <name val="Antenna Black"/>
      <family val="3"/>
    </font>
    <font>
      <b/>
      <sz val="10"/>
      <color theme="1"/>
      <name val="Antenna Regular"/>
      <family val="3"/>
    </font>
    <font>
      <b/>
      <sz val="11"/>
      <color theme="1"/>
      <name val="Antenna Regular"/>
      <family val="3"/>
    </font>
    <font>
      <b/>
      <u/>
      <sz val="11"/>
      <color rgb="FF76140C"/>
      <name val="Arial"/>
      <family val="2"/>
    </font>
    <font>
      <sz val="11"/>
      <name val="Antenna Regular"/>
      <family val="3"/>
    </font>
    <font>
      <b/>
      <sz val="11"/>
      <name val="Antenna Black"/>
      <family val="3"/>
    </font>
    <font>
      <b/>
      <sz val="11"/>
      <color rgb="FF76140C"/>
      <name val="Arial"/>
      <family val="2"/>
    </font>
    <font>
      <b/>
      <sz val="8"/>
      <color rgb="FF76140C"/>
      <name val="Antenna Regular"/>
      <family val="3"/>
    </font>
    <font>
      <b/>
      <sz val="11"/>
      <color theme="0"/>
      <name val="Antenna Regular"/>
      <family val="3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ntenna Black"/>
      <family val="3"/>
    </font>
    <font>
      <b/>
      <sz val="10"/>
      <color theme="1"/>
      <name val="Antenna ExtraLight"/>
      <family val="3"/>
    </font>
    <font>
      <b/>
      <sz val="10"/>
      <name val="Antenna ExtraLight"/>
      <family val="3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3" tint="-0.49803155613879818"/>
        </stop>
        <stop position="0.5">
          <color theme="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9"/>
        <bgColor indexed="64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6" tint="0.79998168889431442"/>
        <bgColor indexed="64"/>
      </patternFill>
    </fill>
    <fill>
      <gradientFill degree="135">
        <stop position="0">
          <color theme="4" tint="-0.25098422193060094"/>
        </stop>
        <stop position="0.5">
          <color theme="4" tint="-0.49803155613879818"/>
        </stop>
        <stop position="1">
          <color theme="4" tint="-0.25098422193060094"/>
        </stop>
      </gradient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9">
    <xf numFmtId="0" fontId="0" fillId="0" borderId="0" xfId="0"/>
    <xf numFmtId="0" fontId="1" fillId="0" borderId="0" xfId="0" applyFont="1"/>
    <xf numFmtId="0" fontId="3" fillId="0" borderId="0" xfId="2" applyFont="1"/>
    <xf numFmtId="0" fontId="3" fillId="5" borderId="0" xfId="2" applyFont="1" applyFill="1"/>
    <xf numFmtId="0" fontId="4" fillId="5" borderId="0" xfId="2" applyFont="1" applyFill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6" fillId="4" borderId="5" xfId="2" applyFont="1" applyFill="1" applyBorder="1"/>
    <xf numFmtId="0" fontId="7" fillId="0" borderId="7" xfId="2" applyFont="1" applyBorder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left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left"/>
    </xf>
    <xf numFmtId="0" fontId="6" fillId="3" borderId="0" xfId="0" applyFont="1" applyFill="1" applyAlignment="1">
      <alignment horizontal="center"/>
    </xf>
    <xf numFmtId="0" fontId="8" fillId="5" borderId="0" xfId="2" applyFont="1" applyFill="1" applyAlignment="1">
      <alignment horizontal="center"/>
    </xf>
    <xf numFmtId="0" fontId="5" fillId="5" borderId="0" xfId="2" applyFont="1" applyFill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10" fillId="5" borderId="0" xfId="0" applyFont="1" applyFill="1"/>
    <xf numFmtId="0" fontId="11" fillId="5" borderId="0" xfId="2" applyFont="1" applyFill="1" applyAlignment="1">
      <alignment horizont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3" fontId="6" fillId="6" borderId="17" xfId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43" fontId="10" fillId="0" borderId="0" xfId="0" applyNumberFormat="1" applyFont="1" applyAlignment="1">
      <alignment vertical="center"/>
    </xf>
    <xf numFmtId="0" fontId="10" fillId="6" borderId="0" xfId="0" applyFont="1" applyFill="1" applyAlignment="1">
      <alignment horizontal="center"/>
    </xf>
    <xf numFmtId="0" fontId="12" fillId="0" borderId="0" xfId="0" applyFont="1"/>
    <xf numFmtId="0" fontId="0" fillId="5" borderId="0" xfId="0" applyFill="1"/>
    <xf numFmtId="0" fontId="13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6" fillId="5" borderId="0" xfId="2" applyFont="1" applyFill="1" applyAlignment="1">
      <alignment horizontal="center"/>
    </xf>
    <xf numFmtId="43" fontId="6" fillId="3" borderId="0" xfId="1" applyFont="1" applyFill="1"/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3" fontId="10" fillId="0" borderId="0" xfId="1" applyFont="1"/>
    <xf numFmtId="0" fontId="10" fillId="0" borderId="0" xfId="0" applyFont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0" fontId="17" fillId="0" borderId="0" xfId="2" applyFont="1"/>
    <xf numFmtId="0" fontId="18" fillId="7" borderId="0" xfId="2" applyFont="1" applyFill="1" applyAlignment="1">
      <alignment horizontal="center"/>
    </xf>
    <xf numFmtId="0" fontId="5" fillId="7" borderId="0" xfId="2" applyFont="1" applyFill="1" applyAlignment="1">
      <alignment horizontal="center" vertical="center"/>
    </xf>
    <xf numFmtId="0" fontId="19" fillId="7" borderId="0" xfId="2" applyFont="1" applyFill="1" applyAlignment="1">
      <alignment horizontal="center"/>
    </xf>
    <xf numFmtId="0" fontId="20" fillId="7" borderId="0" xfId="2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43" fontId="21" fillId="3" borderId="0" xfId="1" applyFont="1" applyFill="1" applyAlignment="1">
      <alignment horizontal="center"/>
    </xf>
    <xf numFmtId="0" fontId="17" fillId="0" borderId="0" xfId="2" applyFont="1" applyAlignment="1">
      <alignment horizontal="left" vertical="center"/>
    </xf>
    <xf numFmtId="4" fontId="17" fillId="0" borderId="0" xfId="1" applyNumberFormat="1" applyFont="1" applyAlignment="1">
      <alignment vertical="center"/>
    </xf>
    <xf numFmtId="0" fontId="21" fillId="6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3" fillId="5" borderId="0" xfId="2" applyFont="1" applyFill="1" applyAlignment="1">
      <alignment horizontal="center"/>
    </xf>
    <xf numFmtId="0" fontId="24" fillId="5" borderId="0" xfId="0" applyFont="1" applyFill="1"/>
    <xf numFmtId="0" fontId="25" fillId="5" borderId="0" xfId="3" applyFont="1" applyFill="1"/>
    <xf numFmtId="0" fontId="9" fillId="8" borderId="0" xfId="3" applyFont="1" applyFill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2" applyFont="1" applyAlignment="1">
      <alignment horizontal="left"/>
    </xf>
    <xf numFmtId="0" fontId="26" fillId="8" borderId="0" xfId="3" applyFont="1" applyFill="1" applyAlignment="1">
      <alignment horizontal="center"/>
    </xf>
    <xf numFmtId="0" fontId="27" fillId="0" borderId="0" xfId="0" applyFont="1"/>
    <xf numFmtId="0" fontId="28" fillId="5" borderId="0" xfId="0" applyFont="1" applyFill="1"/>
    <xf numFmtId="0" fontId="29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31" fillId="5" borderId="0" xfId="2" applyFont="1" applyFill="1" applyAlignment="1">
      <alignment horizontal="center" vertical="center"/>
    </xf>
    <xf numFmtId="0" fontId="32" fillId="9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wrapText="1"/>
    </xf>
    <xf numFmtId="43" fontId="27" fillId="0" borderId="0" xfId="0" applyNumberFormat="1" applyFont="1" applyAlignment="1">
      <alignment wrapText="1"/>
    </xf>
    <xf numFmtId="0" fontId="32" fillId="9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wrapText="1"/>
    </xf>
    <xf numFmtId="0" fontId="2" fillId="5" borderId="0" xfId="3" applyFill="1"/>
    <xf numFmtId="0" fontId="5" fillId="5" borderId="0" xfId="2" applyFont="1" applyFill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7" fillId="5" borderId="0" xfId="3" applyFont="1" applyFill="1"/>
    <xf numFmtId="0" fontId="6" fillId="10" borderId="8" xfId="3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/>
    <xf numFmtId="43" fontId="17" fillId="0" borderId="18" xfId="1" applyFont="1" applyBorder="1"/>
    <xf numFmtId="0" fontId="33" fillId="10" borderId="19" xfId="3" applyFont="1" applyFill="1" applyBorder="1" applyAlignment="1">
      <alignment horizontal="center" vertical="center"/>
    </xf>
    <xf numFmtId="0" fontId="33" fillId="10" borderId="20" xfId="3" applyFont="1" applyFill="1" applyBorder="1" applyAlignment="1">
      <alignment horizontal="center" vertical="center"/>
    </xf>
    <xf numFmtId="0" fontId="2" fillId="0" borderId="0" xfId="3"/>
    <xf numFmtId="43" fontId="3" fillId="5" borderId="0" xfId="1" applyFont="1" applyFill="1"/>
    <xf numFmtId="43" fontId="4" fillId="5" borderId="0" xfId="1" applyFont="1" applyFill="1" applyAlignment="1">
      <alignment horizontal="center"/>
    </xf>
    <xf numFmtId="43" fontId="6" fillId="2" borderId="3" xfId="1" applyFont="1" applyFill="1" applyBorder="1" applyAlignment="1">
      <alignment horizontal="center"/>
    </xf>
    <xf numFmtId="43" fontId="6" fillId="4" borderId="6" xfId="1" applyFont="1" applyFill="1" applyBorder="1" applyAlignment="1">
      <alignment horizontal="right" wrapText="1"/>
    </xf>
    <xf numFmtId="43" fontId="7" fillId="0" borderId="8" xfId="1" applyFont="1" applyBorder="1" applyAlignment="1">
      <alignment horizontal="right" wrapText="1"/>
    </xf>
    <xf numFmtId="43" fontId="7" fillId="0" borderId="11" xfId="1" applyFont="1" applyBorder="1" applyAlignment="1">
      <alignment horizontal="right" wrapText="1"/>
    </xf>
    <xf numFmtId="43" fontId="3" fillId="0" borderId="0" xfId="1" applyFont="1"/>
  </cellXfs>
  <cellStyles count="4">
    <cellStyle name="Millares" xfId="1" builtinId="3"/>
    <cellStyle name="Normal" xfId="0" builtinId="0"/>
    <cellStyle name="Normal 2 2" xfId="3" xr:uid="{39E8DCCA-5C4E-48DB-B790-DCC34D9CAD75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123265</xdr:colOff>
      <xdr:row>0</xdr:row>
      <xdr:rowOff>82925</xdr:rowOff>
    </xdr:from>
    <xdr:to>
      <xdr:col>2</xdr:col>
      <xdr:colOff>986118</xdr:colOff>
      <xdr:row>4</xdr:row>
      <xdr:rowOff>134471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2018" y="82925"/>
          <a:ext cx="862853" cy="1019734"/>
        </a:xfrm>
        <a:prstGeom prst="rect">
          <a:avLst/>
        </a:prstGeom>
      </xdr:spPr>
    </xdr:pic>
    <xdr:clientData/>
  </xdr:twoCellAnchor>
  <xdr:twoCellAnchor editAs="oneCell">
    <xdr:from>
      <xdr:col>0</xdr:col>
      <xdr:colOff>53789</xdr:colOff>
      <xdr:row>0</xdr:row>
      <xdr:rowOff>161366</xdr:rowOff>
    </xdr:from>
    <xdr:to>
      <xdr:col>1</xdr:col>
      <xdr:colOff>521709</xdr:colOff>
      <xdr:row>3</xdr:row>
      <xdr:rowOff>125506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89" y="161366"/>
          <a:ext cx="1256814" cy="753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4127911</xdr:colOff>
      <xdr:row>0</xdr:row>
      <xdr:rowOff>67796</xdr:rowOff>
    </xdr:from>
    <xdr:to>
      <xdr:col>2</xdr:col>
      <xdr:colOff>4667250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518FCC-E983-45F9-8E17-C596C8AA1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1911" y="67796"/>
          <a:ext cx="539339" cy="72277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0</xdr:row>
      <xdr:rowOff>180975</xdr:rowOff>
    </xdr:from>
    <xdr:to>
      <xdr:col>1</xdr:col>
      <xdr:colOff>741535</xdr:colOff>
      <xdr:row>5</xdr:row>
      <xdr:rowOff>2375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BA9136-BDFA-46FB-88A7-E1E5223FD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80975"/>
          <a:ext cx="1255885" cy="79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2266950</xdr:colOff>
      <xdr:row>0</xdr:row>
      <xdr:rowOff>57150</xdr:rowOff>
    </xdr:from>
    <xdr:to>
      <xdr:col>2</xdr:col>
      <xdr:colOff>3114675</xdr:colOff>
      <xdr:row>5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AB9DE4-738E-4FB9-9655-908CE9CA8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57150"/>
          <a:ext cx="847725" cy="10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0</xdr:col>
      <xdr:colOff>1185407</xdr:colOff>
      <xdr:row>4</xdr:row>
      <xdr:rowOff>156210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013C53-1C20-4C1A-BD25-9D1DF1ED7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1185407" cy="8039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3581400</xdr:colOff>
      <xdr:row>0</xdr:row>
      <xdr:rowOff>104775</xdr:rowOff>
    </xdr:from>
    <xdr:to>
      <xdr:col>3</xdr:col>
      <xdr:colOff>0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7E019E-98CF-426C-BB40-B6AE828A6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350" y="104775"/>
          <a:ext cx="80962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0</xdr:row>
      <xdr:rowOff>9525</xdr:rowOff>
    </xdr:from>
    <xdr:to>
      <xdr:col>0</xdr:col>
      <xdr:colOff>1422759</xdr:colOff>
      <xdr:row>4</xdr:row>
      <xdr:rowOff>55693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38996B-F8FB-4A51-AA61-D2E5AB30C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9525"/>
          <a:ext cx="1203684" cy="817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4164330</xdr:colOff>
      <xdr:row>0</xdr:row>
      <xdr:rowOff>49530</xdr:rowOff>
    </xdr:from>
    <xdr:to>
      <xdr:col>1</xdr:col>
      <xdr:colOff>4935856</xdr:colOff>
      <xdr:row>4</xdr:row>
      <xdr:rowOff>173355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0F1401-5ECD-4B86-B0FE-165B06118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6330" y="49530"/>
          <a:ext cx="771526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0</xdr:row>
      <xdr:rowOff>53341</xdr:rowOff>
    </xdr:from>
    <xdr:to>
      <xdr:col>1</xdr:col>
      <xdr:colOff>298360</xdr:colOff>
      <xdr:row>3</xdr:row>
      <xdr:rowOff>167641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914780-234B-48C9-9F0C-8F6928A88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53341"/>
          <a:ext cx="1022259" cy="68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3048001</xdr:colOff>
      <xdr:row>0</xdr:row>
      <xdr:rowOff>47625</xdr:rowOff>
    </xdr:from>
    <xdr:to>
      <xdr:col>2</xdr:col>
      <xdr:colOff>3810001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41989-B06F-41F9-973F-9CF78C4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6" y="47625"/>
          <a:ext cx="7620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0</xdr:row>
      <xdr:rowOff>22860</xdr:rowOff>
    </xdr:from>
    <xdr:to>
      <xdr:col>1</xdr:col>
      <xdr:colOff>302169</xdr:colOff>
      <xdr:row>3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C47A29-DEE1-4EBD-B679-F0DAEBF9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" y="22860"/>
          <a:ext cx="1041309" cy="68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3598883</xdr:colOff>
      <xdr:row>0</xdr:row>
      <xdr:rowOff>133350</xdr:rowOff>
    </xdr:from>
    <xdr:to>
      <xdr:col>2</xdr:col>
      <xdr:colOff>4554070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C9AF84-CBD7-4697-91B3-5CD815B8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2883" y="133350"/>
          <a:ext cx="955187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493059</xdr:colOff>
      <xdr:row>0</xdr:row>
      <xdr:rowOff>160804</xdr:rowOff>
    </xdr:from>
    <xdr:to>
      <xdr:col>1</xdr:col>
      <xdr:colOff>428625</xdr:colOff>
      <xdr:row>5</xdr:row>
      <xdr:rowOff>32496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0ABB1-9979-418F-8F89-8317BF36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059" y="160804"/>
          <a:ext cx="697566" cy="824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zoomScale="85" zoomScaleNormal="85" workbookViewId="0">
      <pane ySplit="6" topLeftCell="A7" activePane="bottomLeft" state="frozen"/>
      <selection pane="bottomLeft" activeCell="C1" sqref="C1:C1048576"/>
    </sheetView>
  </sheetViews>
  <sheetFormatPr baseColWidth="10" defaultColWidth="11.42578125" defaultRowHeight="15"/>
  <cols>
    <col min="1" max="1" width="11.5703125" style="2" customWidth="1"/>
    <col min="2" max="2" width="78.28515625" style="2" bestFit="1" customWidth="1"/>
    <col min="3" max="3" width="23.5703125" style="88" customWidth="1"/>
    <col min="4" max="16384" width="11.42578125" style="1"/>
  </cols>
  <sheetData>
    <row r="1" spans="1:3" ht="24" customHeight="1">
      <c r="A1" s="3"/>
      <c r="B1" s="3"/>
      <c r="C1" s="82"/>
    </row>
    <row r="2" spans="1:3" ht="24" customHeight="1">
      <c r="A2" s="13" t="s">
        <v>25</v>
      </c>
      <c r="B2" s="13"/>
      <c r="C2" s="13"/>
    </row>
    <row r="3" spans="1:3">
      <c r="A3" s="14" t="s">
        <v>28</v>
      </c>
      <c r="B3" s="14"/>
      <c r="C3" s="14"/>
    </row>
    <row r="4" spans="1:3">
      <c r="A4" s="14" t="s">
        <v>0</v>
      </c>
      <c r="B4" s="14"/>
      <c r="C4" s="14"/>
    </row>
    <row r="5" spans="1:3" ht="15.75" thickBot="1">
      <c r="A5" s="4"/>
      <c r="B5" s="4"/>
      <c r="C5" s="83"/>
    </row>
    <row r="6" spans="1:3" ht="15.75" thickBot="1">
      <c r="A6" s="15"/>
      <c r="B6" s="16"/>
      <c r="C6" s="84" t="s">
        <v>1</v>
      </c>
    </row>
    <row r="7" spans="1:3" ht="15.75" thickBot="1">
      <c r="A7" s="12" t="s">
        <v>2</v>
      </c>
      <c r="B7" s="12"/>
      <c r="C7" s="34">
        <f>C8+C14+C22</f>
        <v>9048290.0700000003</v>
      </c>
    </row>
    <row r="8" spans="1:3">
      <c r="A8" s="5">
        <v>1000</v>
      </c>
      <c r="B8" s="6" t="s">
        <v>3</v>
      </c>
      <c r="C8" s="85">
        <f>SUM(C9:C13)</f>
        <v>3581363.2700000005</v>
      </c>
    </row>
    <row r="9" spans="1:3">
      <c r="A9" s="7">
        <v>1100</v>
      </c>
      <c r="B9" s="8" t="s">
        <v>15</v>
      </c>
      <c r="C9" s="86">
        <v>2408352.16</v>
      </c>
    </row>
    <row r="10" spans="1:3">
      <c r="A10" s="7">
        <v>1300</v>
      </c>
      <c r="B10" s="8" t="s">
        <v>4</v>
      </c>
      <c r="C10" s="86">
        <v>383365.88</v>
      </c>
    </row>
    <row r="11" spans="1:3">
      <c r="A11" s="7">
        <v>1400</v>
      </c>
      <c r="B11" s="8" t="s">
        <v>5</v>
      </c>
      <c r="C11" s="86">
        <v>517608.31</v>
      </c>
    </row>
    <row r="12" spans="1:3">
      <c r="A12" s="7">
        <v>1500</v>
      </c>
      <c r="B12" s="8" t="s">
        <v>16</v>
      </c>
      <c r="C12" s="86">
        <v>68964.429999999993</v>
      </c>
    </row>
    <row r="13" spans="1:3" ht="15.75" thickBot="1">
      <c r="A13" s="7">
        <v>1700</v>
      </c>
      <c r="B13" s="8" t="s">
        <v>26</v>
      </c>
      <c r="C13" s="86">
        <v>203072.49</v>
      </c>
    </row>
    <row r="14" spans="1:3">
      <c r="A14" s="5">
        <v>2000</v>
      </c>
      <c r="B14" s="6" t="s">
        <v>6</v>
      </c>
      <c r="C14" s="85">
        <f>SUM(C15:C21)</f>
        <v>569338.26</v>
      </c>
    </row>
    <row r="15" spans="1:3">
      <c r="A15" s="7">
        <v>2100</v>
      </c>
      <c r="B15" s="9" t="s">
        <v>17</v>
      </c>
      <c r="C15" s="86">
        <v>432838.26</v>
      </c>
    </row>
    <row r="16" spans="1:3">
      <c r="A16" s="7">
        <v>2200</v>
      </c>
      <c r="B16" s="9" t="s">
        <v>7</v>
      </c>
      <c r="C16" s="86">
        <v>5000</v>
      </c>
    </row>
    <row r="17" spans="1:3">
      <c r="A17" s="7">
        <v>2300</v>
      </c>
      <c r="B17" s="9" t="s">
        <v>18</v>
      </c>
      <c r="C17" s="86">
        <v>50000</v>
      </c>
    </row>
    <row r="18" spans="1:3">
      <c r="A18" s="7">
        <v>2400</v>
      </c>
      <c r="B18" s="9" t="s">
        <v>19</v>
      </c>
      <c r="C18" s="86">
        <v>1000</v>
      </c>
    </row>
    <row r="19" spans="1:3">
      <c r="A19" s="7">
        <v>2500</v>
      </c>
      <c r="B19" s="9" t="s">
        <v>27</v>
      </c>
      <c r="C19" s="86">
        <v>1000</v>
      </c>
    </row>
    <row r="20" spans="1:3">
      <c r="A20" s="7">
        <v>2600</v>
      </c>
      <c r="B20" s="9" t="s">
        <v>8</v>
      </c>
      <c r="C20" s="86">
        <v>70000</v>
      </c>
    </row>
    <row r="21" spans="1:3" ht="15.75" thickBot="1">
      <c r="A21" s="10">
        <v>2900</v>
      </c>
      <c r="B21" s="11" t="s">
        <v>9</v>
      </c>
      <c r="C21" s="87">
        <v>9500</v>
      </c>
    </row>
    <row r="22" spans="1:3">
      <c r="A22" s="5">
        <v>3000</v>
      </c>
      <c r="B22" s="6" t="s">
        <v>10</v>
      </c>
      <c r="C22" s="85">
        <f>SUM(C23:C31)</f>
        <v>4897588.54</v>
      </c>
    </row>
    <row r="23" spans="1:3">
      <c r="A23" s="7">
        <v>3100</v>
      </c>
      <c r="B23" s="9" t="s">
        <v>20</v>
      </c>
      <c r="C23" s="86">
        <v>92500</v>
      </c>
    </row>
    <row r="24" spans="1:3">
      <c r="A24" s="7">
        <v>3200</v>
      </c>
      <c r="B24" s="9" t="s">
        <v>11</v>
      </c>
      <c r="C24" s="86">
        <v>439750</v>
      </c>
    </row>
    <row r="25" spans="1:3">
      <c r="A25" s="7">
        <v>3300</v>
      </c>
      <c r="B25" s="9" t="s">
        <v>21</v>
      </c>
      <c r="C25" s="86">
        <v>237975.41</v>
      </c>
    </row>
    <row r="26" spans="1:3">
      <c r="A26" s="7">
        <v>3400</v>
      </c>
      <c r="B26" s="9" t="s">
        <v>12</v>
      </c>
      <c r="C26" s="86">
        <v>31200.080000000002</v>
      </c>
    </row>
    <row r="27" spans="1:3">
      <c r="A27" s="7">
        <v>3500</v>
      </c>
      <c r="B27" s="9" t="s">
        <v>22</v>
      </c>
      <c r="C27" s="86">
        <v>62000</v>
      </c>
    </row>
    <row r="28" spans="1:3">
      <c r="A28" s="7">
        <v>3600</v>
      </c>
      <c r="B28" s="9" t="s">
        <v>23</v>
      </c>
      <c r="C28" s="86">
        <v>1800000</v>
      </c>
    </row>
    <row r="29" spans="1:3">
      <c r="A29" s="7">
        <v>3700</v>
      </c>
      <c r="B29" s="9" t="s">
        <v>24</v>
      </c>
      <c r="C29" s="86">
        <v>72000</v>
      </c>
    </row>
    <row r="30" spans="1:3">
      <c r="A30" s="7">
        <v>3800</v>
      </c>
      <c r="B30" s="9" t="s">
        <v>13</v>
      </c>
      <c r="C30" s="86">
        <v>2089998.84</v>
      </c>
    </row>
    <row r="31" spans="1:3" ht="15.75" thickBot="1">
      <c r="A31" s="10">
        <v>3900</v>
      </c>
      <c r="B31" s="11" t="s">
        <v>14</v>
      </c>
      <c r="C31" s="87">
        <v>72164.210000000006</v>
      </c>
    </row>
  </sheetData>
  <mergeCells count="5">
    <mergeCell ref="A7:B7"/>
    <mergeCell ref="A2:C2"/>
    <mergeCell ref="A3:C3"/>
    <mergeCell ref="A4:C4"/>
    <mergeCell ref="A6:B6"/>
  </mergeCells>
  <printOptions horizontalCentered="1"/>
  <pageMargins left="0.23622047244094491" right="0.23622047244094491" top="1.2598425196850394" bottom="0.74803149606299213" header="0.31496062992125984" footer="0.31496062992125984"/>
  <pageSetup scale="90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C15" sqref="C15"/>
    </sheetView>
  </sheetViews>
  <sheetFormatPr baseColWidth="10" defaultRowHeight="15"/>
  <cols>
    <col min="2" max="2" width="26.140625" customWidth="1"/>
    <col min="3" max="3" width="72.42578125" customWidth="1"/>
  </cols>
  <sheetData>
    <row r="1" spans="1:3">
      <c r="A1" s="17"/>
      <c r="B1" s="17"/>
      <c r="C1" s="17"/>
    </row>
    <row r="2" spans="1:3">
      <c r="A2" s="17"/>
      <c r="B2" s="17"/>
      <c r="C2" s="17"/>
    </row>
    <row r="3" spans="1:3" ht="16.5">
      <c r="A3" s="13" t="s">
        <v>29</v>
      </c>
      <c r="B3" s="13"/>
      <c r="C3" s="13"/>
    </row>
    <row r="4" spans="1:3">
      <c r="A4" s="14" t="s">
        <v>28</v>
      </c>
      <c r="B4" s="14"/>
      <c r="C4" s="14"/>
    </row>
    <row r="5" spans="1:3">
      <c r="A5" s="14" t="s">
        <v>30</v>
      </c>
      <c r="B5" s="14"/>
      <c r="C5" s="14"/>
    </row>
    <row r="6" spans="1:3">
      <c r="A6" s="18"/>
      <c r="B6" s="18"/>
      <c r="C6" s="18"/>
    </row>
    <row r="7" spans="1:3" ht="15.75" thickBot="1">
      <c r="A7" s="18"/>
      <c r="B7" s="18"/>
      <c r="C7" s="18"/>
    </row>
    <row r="8" spans="1:3" ht="15.75" thickBot="1">
      <c r="A8" s="19"/>
      <c r="B8" s="20"/>
      <c r="C8" s="21" t="s">
        <v>1</v>
      </c>
    </row>
    <row r="9" spans="1:3" ht="15.75" thickBot="1">
      <c r="A9" s="22" t="s">
        <v>31</v>
      </c>
      <c r="B9" s="23"/>
      <c r="C9" s="24">
        <f>C10+C11</f>
        <v>9048290.0700000003</v>
      </c>
    </row>
    <row r="10" spans="1:3">
      <c r="A10" s="25" t="s">
        <v>32</v>
      </c>
      <c r="B10" s="25"/>
      <c r="C10" s="26">
        <v>9048290.0700000003</v>
      </c>
    </row>
    <row r="11" spans="1:3">
      <c r="A11" s="25" t="s">
        <v>33</v>
      </c>
      <c r="B11" s="25"/>
      <c r="C11" s="26">
        <v>0</v>
      </c>
    </row>
    <row r="12" spans="1:3">
      <c r="A12" s="27"/>
      <c r="B12" s="27"/>
      <c r="C12" s="27"/>
    </row>
    <row r="13" spans="1:3" ht="15.75">
      <c r="A13" s="28"/>
      <c r="B13" s="28"/>
      <c r="C13" s="28"/>
    </row>
    <row r="14" spans="1:3" ht="15.75">
      <c r="A14" s="28"/>
      <c r="B14" s="28"/>
      <c r="C14" s="28"/>
    </row>
  </sheetData>
  <mergeCells count="8">
    <mergeCell ref="A11:B11"/>
    <mergeCell ref="A12:C12"/>
    <mergeCell ref="A3:C3"/>
    <mergeCell ref="A4:C4"/>
    <mergeCell ref="A5:C5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2FD4-D08D-4C5B-8CF4-8B4C09F04D21}">
  <dimension ref="A1:C13"/>
  <sheetViews>
    <sheetView workbookViewId="0">
      <selection activeCell="C11" sqref="C11"/>
    </sheetView>
  </sheetViews>
  <sheetFormatPr baseColWidth="10" defaultRowHeight="15"/>
  <cols>
    <col min="1" max="1" width="26.7109375" customWidth="1"/>
    <col min="2" max="2" width="35.7109375" customWidth="1"/>
    <col min="3" max="3" width="61" customWidth="1"/>
  </cols>
  <sheetData>
    <row r="1" spans="1:3">
      <c r="A1" s="29"/>
      <c r="B1" s="29"/>
      <c r="C1" s="29"/>
    </row>
    <row r="2" spans="1:3" ht="16.5">
      <c r="A2" s="30" t="s">
        <v>29</v>
      </c>
      <c r="B2" s="30"/>
      <c r="C2" s="30"/>
    </row>
    <row r="3" spans="1:3">
      <c r="A3" s="31" t="s">
        <v>28</v>
      </c>
      <c r="B3" s="31"/>
      <c r="C3" s="31"/>
    </row>
    <row r="4" spans="1:3">
      <c r="A4" s="31" t="s">
        <v>34</v>
      </c>
      <c r="B4" s="31"/>
      <c r="C4" s="31"/>
    </row>
    <row r="5" spans="1:3" ht="15.75">
      <c r="A5" s="32"/>
      <c r="B5" s="32"/>
      <c r="C5" s="32"/>
    </row>
    <row r="6" spans="1:3">
      <c r="A6" s="33"/>
      <c r="B6" s="33"/>
      <c r="C6" s="29"/>
    </row>
    <row r="7" spans="1:3">
      <c r="A7" s="12" t="s">
        <v>31</v>
      </c>
      <c r="B7" s="12"/>
      <c r="C7" s="34">
        <f>SUM(C9:C12)</f>
        <v>9048290.0700000003</v>
      </c>
    </row>
    <row r="8" spans="1:3">
      <c r="A8" s="35"/>
      <c r="B8" s="35"/>
      <c r="C8" s="36"/>
    </row>
    <row r="9" spans="1:3">
      <c r="A9" s="37">
        <v>1</v>
      </c>
      <c r="B9" s="38" t="s">
        <v>35</v>
      </c>
      <c r="C9" s="39">
        <v>0</v>
      </c>
    </row>
    <row r="10" spans="1:3">
      <c r="A10" s="37">
        <v>2</v>
      </c>
      <c r="B10" s="38" t="s">
        <v>36</v>
      </c>
      <c r="C10" s="39">
        <v>0</v>
      </c>
    </row>
    <row r="11" spans="1:3" ht="40.5">
      <c r="A11" s="37">
        <v>3</v>
      </c>
      <c r="B11" s="40" t="s">
        <v>37</v>
      </c>
      <c r="C11" s="39">
        <v>9048290.0700000003</v>
      </c>
    </row>
    <row r="12" spans="1:3" ht="81">
      <c r="A12" s="37">
        <v>4</v>
      </c>
      <c r="B12" s="40" t="s">
        <v>38</v>
      </c>
      <c r="C12" s="39">
        <v>0</v>
      </c>
    </row>
    <row r="13" spans="1:3">
      <c r="A13" s="41"/>
      <c r="B13" s="41"/>
      <c r="C13" s="41"/>
    </row>
  </sheetData>
  <mergeCells count="4">
    <mergeCell ref="A2:C2"/>
    <mergeCell ref="A3:C3"/>
    <mergeCell ref="A4:C4"/>
    <mergeCell ref="A7:B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B38C-4C38-4561-AE53-01060EC49A41}">
  <dimension ref="A1:C14"/>
  <sheetViews>
    <sheetView workbookViewId="0">
      <selection activeCell="B17" sqref="B17"/>
    </sheetView>
  </sheetViews>
  <sheetFormatPr baseColWidth="10" defaultRowHeight="15"/>
  <cols>
    <col min="1" max="1" width="24.140625" customWidth="1"/>
    <col min="2" max="2" width="52.140625" customWidth="1"/>
    <col min="3" max="3" width="65.85546875" customWidth="1"/>
  </cols>
  <sheetData>
    <row r="1" spans="1:3">
      <c r="A1" s="42"/>
      <c r="B1" s="42"/>
      <c r="C1" s="42"/>
    </row>
    <row r="2" spans="1:3" ht="15.75">
      <c r="A2" s="43" t="s">
        <v>29</v>
      </c>
      <c r="B2" s="43"/>
      <c r="C2" s="43"/>
    </row>
    <row r="3" spans="1:3">
      <c r="A3" s="44" t="s">
        <v>28</v>
      </c>
      <c r="B3" s="44"/>
      <c r="C3" s="44"/>
    </row>
    <row r="4" spans="1:3">
      <c r="A4" s="44" t="s">
        <v>39</v>
      </c>
      <c r="B4" s="44"/>
      <c r="C4" s="44"/>
    </row>
    <row r="5" spans="1:3">
      <c r="A5" s="45"/>
      <c r="B5" s="45"/>
      <c r="C5" s="45"/>
    </row>
    <row r="6" spans="1:3">
      <c r="A6" s="46"/>
      <c r="B6" s="46"/>
      <c r="C6" s="46"/>
    </row>
    <row r="7" spans="1:3" ht="15.75">
      <c r="A7" s="47" t="s">
        <v>2</v>
      </c>
      <c r="B7" s="47"/>
      <c r="C7" s="48">
        <f>SUM(C8:C10)</f>
        <v>9048290.0700000003</v>
      </c>
    </row>
    <row r="8" spans="1:3">
      <c r="A8" s="49" t="s">
        <v>40</v>
      </c>
      <c r="B8" s="49"/>
      <c r="C8" s="50">
        <v>9048290.0700000003</v>
      </c>
    </row>
    <row r="9" spans="1:3">
      <c r="A9" s="49" t="s">
        <v>41</v>
      </c>
      <c r="B9" s="49"/>
      <c r="C9" s="50">
        <v>0</v>
      </c>
    </row>
    <row r="10" spans="1:3" ht="60" customHeight="1">
      <c r="A10" s="49" t="s">
        <v>42</v>
      </c>
      <c r="B10" s="49"/>
      <c r="C10" s="50">
        <v>0</v>
      </c>
    </row>
    <row r="11" spans="1:3" ht="15.75">
      <c r="A11" s="51"/>
      <c r="B11" s="51"/>
      <c r="C11" s="51"/>
    </row>
    <row r="12" spans="1:3">
      <c r="A12" s="2"/>
      <c r="B12" s="2"/>
      <c r="C12" s="2"/>
    </row>
    <row r="13" spans="1:3">
      <c r="A13" s="2"/>
      <c r="B13" s="2"/>
      <c r="C13" s="2"/>
    </row>
    <row r="14" spans="1:3">
      <c r="A14" s="2"/>
      <c r="B14" s="2"/>
      <c r="C14" s="2"/>
    </row>
  </sheetData>
  <mergeCells count="7">
    <mergeCell ref="A10:B10"/>
    <mergeCell ref="A2:C2"/>
    <mergeCell ref="A3:C3"/>
    <mergeCell ref="A4:C4"/>
    <mergeCell ref="A7:B7"/>
    <mergeCell ref="A8:B8"/>
    <mergeCell ref="A9:B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7560-C171-4E7D-91BA-431C245C1189}">
  <dimension ref="A1:B11"/>
  <sheetViews>
    <sheetView workbookViewId="0">
      <selection activeCell="B10" sqref="B10"/>
    </sheetView>
  </sheetViews>
  <sheetFormatPr baseColWidth="10" defaultRowHeight="15"/>
  <cols>
    <col min="2" max="2" width="76.28515625" customWidth="1"/>
  </cols>
  <sheetData>
    <row r="1" spans="1:2">
      <c r="A1" s="52" t="s">
        <v>29</v>
      </c>
      <c r="B1" s="52"/>
    </row>
    <row r="2" spans="1:2">
      <c r="A2" s="52" t="s">
        <v>28</v>
      </c>
      <c r="B2" s="52"/>
    </row>
    <row r="3" spans="1:2">
      <c r="A3" s="53" t="s">
        <v>43</v>
      </c>
      <c r="B3" s="53"/>
    </row>
    <row r="4" spans="1:2">
      <c r="A4" s="54"/>
      <c r="B4" s="55"/>
    </row>
    <row r="5" spans="1:2">
      <c r="A5" s="54"/>
      <c r="B5" s="55"/>
    </row>
    <row r="6" spans="1:2">
      <c r="A6" s="56" t="s">
        <v>44</v>
      </c>
      <c r="B6" s="56" t="s">
        <v>45</v>
      </c>
    </row>
    <row r="7" spans="1:2">
      <c r="A7" s="57">
        <v>1</v>
      </c>
      <c r="B7" s="58" t="s">
        <v>3</v>
      </c>
    </row>
    <row r="8" spans="1:2">
      <c r="A8" s="57">
        <v>2</v>
      </c>
      <c r="B8" s="58" t="s">
        <v>10</v>
      </c>
    </row>
    <row r="9" spans="1:2">
      <c r="A9" s="57">
        <v>3</v>
      </c>
      <c r="B9" s="58" t="s">
        <v>46</v>
      </c>
    </row>
    <row r="10" spans="1:2">
      <c r="A10" s="57">
        <v>4</v>
      </c>
      <c r="B10" s="58" t="s">
        <v>47</v>
      </c>
    </row>
    <row r="11" spans="1:2">
      <c r="A11" s="59"/>
      <c r="B11" s="59"/>
    </row>
  </sheetData>
  <mergeCells count="3">
    <mergeCell ref="A1:B1"/>
    <mergeCell ref="A2:B2"/>
    <mergeCell ref="A3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9DD4-9504-463F-860B-A49D5069B5F8}">
  <dimension ref="A1:C39"/>
  <sheetViews>
    <sheetView workbookViewId="0">
      <selection activeCell="A40" sqref="A40:XFD53"/>
    </sheetView>
  </sheetViews>
  <sheetFormatPr baseColWidth="10" defaultRowHeight="15"/>
  <cols>
    <col min="2" max="2" width="50.7109375" customWidth="1"/>
    <col min="3" max="3" width="61.5703125" customWidth="1"/>
  </cols>
  <sheetData>
    <row r="1" spans="1:3">
      <c r="A1" s="60"/>
      <c r="B1" s="61"/>
      <c r="C1" s="61"/>
    </row>
    <row r="2" spans="1:3">
      <c r="A2" s="62" t="s">
        <v>29</v>
      </c>
      <c r="B2" s="62"/>
      <c r="C2" s="62"/>
    </row>
    <row r="3" spans="1:3">
      <c r="A3" s="63" t="s">
        <v>28</v>
      </c>
      <c r="B3" s="63"/>
      <c r="C3" s="63"/>
    </row>
    <row r="4" spans="1:3">
      <c r="A4" s="64" t="s">
        <v>48</v>
      </c>
      <c r="B4" s="64"/>
      <c r="C4" s="64"/>
    </row>
    <row r="5" spans="1:3">
      <c r="A5" s="60"/>
      <c r="B5" s="60"/>
    </row>
    <row r="6" spans="1:3">
      <c r="A6" s="65"/>
      <c r="B6" s="65" t="s">
        <v>35</v>
      </c>
    </row>
    <row r="7" spans="1:3">
      <c r="A7" s="66"/>
      <c r="B7" s="67" t="s">
        <v>49</v>
      </c>
    </row>
    <row r="8" spans="1:3">
      <c r="A8" s="66"/>
      <c r="B8" s="67" t="s">
        <v>50</v>
      </c>
    </row>
    <row r="9" spans="1:3" ht="23.25">
      <c r="A9" s="66"/>
      <c r="B9" s="67" t="s">
        <v>51</v>
      </c>
    </row>
    <row r="10" spans="1:3" ht="23.25">
      <c r="A10" s="66"/>
      <c r="B10" s="67" t="s">
        <v>52</v>
      </c>
    </row>
    <row r="11" spans="1:3" ht="23.25">
      <c r="A11" s="66"/>
      <c r="B11" s="67" t="s">
        <v>53</v>
      </c>
    </row>
    <row r="12" spans="1:3">
      <c r="A12" s="66"/>
      <c r="B12" s="67" t="s">
        <v>54</v>
      </c>
    </row>
    <row r="13" spans="1:3" ht="23.25">
      <c r="A13" s="66"/>
      <c r="B13" s="68" t="s">
        <v>55</v>
      </c>
    </row>
    <row r="14" spans="1:3">
      <c r="A14" s="66"/>
      <c r="B14" s="67" t="s">
        <v>56</v>
      </c>
    </row>
    <row r="15" spans="1:3" ht="23.25">
      <c r="A15" s="66"/>
      <c r="B15" s="67" t="s">
        <v>57</v>
      </c>
    </row>
    <row r="16" spans="1:3" ht="45.75">
      <c r="A16" s="66"/>
      <c r="B16" s="67" t="s">
        <v>58</v>
      </c>
    </row>
    <row r="17" spans="1:2">
      <c r="A17" s="69"/>
      <c r="B17" s="69" t="s">
        <v>36</v>
      </c>
    </row>
    <row r="18" spans="1:2" ht="34.5">
      <c r="A18" s="66"/>
      <c r="B18" s="67" t="s">
        <v>59</v>
      </c>
    </row>
    <row r="19" spans="1:2" ht="34.5">
      <c r="A19" s="66"/>
      <c r="B19" s="67" t="s">
        <v>60</v>
      </c>
    </row>
    <row r="20" spans="1:2">
      <c r="A20" s="66"/>
      <c r="B20" s="67" t="s">
        <v>61</v>
      </c>
    </row>
    <row r="21" spans="1:2" ht="23.25">
      <c r="A21" s="66"/>
      <c r="B21" s="67" t="s">
        <v>62</v>
      </c>
    </row>
    <row r="22" spans="1:2">
      <c r="A22" s="66"/>
      <c r="B22" s="67" t="s">
        <v>63</v>
      </c>
    </row>
    <row r="23" spans="1:2" ht="23.25">
      <c r="A23" s="66"/>
      <c r="B23" s="67" t="s">
        <v>64</v>
      </c>
    </row>
    <row r="24" spans="1:2" ht="23.25">
      <c r="A24" s="66"/>
      <c r="B24" s="67" t="s">
        <v>65</v>
      </c>
    </row>
    <row r="25" spans="1:2">
      <c r="A25" s="66"/>
      <c r="B25" s="67" t="s">
        <v>66</v>
      </c>
    </row>
    <row r="26" spans="1:2" ht="23.25">
      <c r="A26" s="66"/>
      <c r="B26" s="67" t="s">
        <v>67</v>
      </c>
    </row>
    <row r="27" spans="1:2" ht="23.25">
      <c r="A27" s="66"/>
      <c r="B27" s="67" t="s">
        <v>68</v>
      </c>
    </row>
    <row r="28" spans="1:2" ht="23.25">
      <c r="A28" s="66"/>
      <c r="B28" s="67" t="s">
        <v>69</v>
      </c>
    </row>
    <row r="29" spans="1:2" ht="34.5">
      <c r="A29" s="66"/>
      <c r="B29" s="67" t="s">
        <v>70</v>
      </c>
    </row>
    <row r="30" spans="1:2" ht="34.5">
      <c r="A30" s="66"/>
      <c r="B30" s="67" t="s">
        <v>71</v>
      </c>
    </row>
    <row r="31" spans="1:2" ht="23.25">
      <c r="A31" s="65"/>
      <c r="B31" s="70" t="s">
        <v>72</v>
      </c>
    </row>
    <row r="32" spans="1:2" ht="34.5">
      <c r="A32" s="66"/>
      <c r="B32" s="67" t="s">
        <v>73</v>
      </c>
    </row>
    <row r="33" spans="1:2" ht="34.5">
      <c r="A33" s="66"/>
      <c r="B33" s="67" t="s">
        <v>74</v>
      </c>
    </row>
    <row r="34" spans="1:2">
      <c r="A34" s="66"/>
      <c r="B34" s="67" t="s">
        <v>75</v>
      </c>
    </row>
    <row r="35" spans="1:2">
      <c r="A35" s="66"/>
      <c r="B35" s="67" t="s">
        <v>76</v>
      </c>
    </row>
    <row r="36" spans="1:2" ht="34.5">
      <c r="A36" s="66"/>
      <c r="B36" s="67" t="s">
        <v>77</v>
      </c>
    </row>
    <row r="37" spans="1:2" ht="45.75">
      <c r="A37" s="65"/>
      <c r="B37" s="70" t="s">
        <v>38</v>
      </c>
    </row>
    <row r="38" spans="1:2" ht="23.25">
      <c r="A38" s="66"/>
      <c r="B38" s="67" t="s">
        <v>78</v>
      </c>
    </row>
    <row r="39" spans="1:2">
      <c r="A39" s="66"/>
      <c r="B39" s="67"/>
    </row>
  </sheetData>
  <mergeCells count="3">
    <mergeCell ref="A2:C2"/>
    <mergeCell ref="A3:C3"/>
    <mergeCell ref="A4:C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4ED6-D111-45F2-AB87-1BA0457DD22C}">
  <dimension ref="A1:C27"/>
  <sheetViews>
    <sheetView tabSelected="1" workbookViewId="0">
      <selection activeCell="C15" sqref="C15"/>
    </sheetView>
  </sheetViews>
  <sheetFormatPr baseColWidth="10" defaultRowHeight="15"/>
  <cols>
    <col min="2" max="2" width="35.28515625" customWidth="1"/>
    <col min="3" max="3" width="70.5703125" customWidth="1"/>
  </cols>
  <sheetData>
    <row r="1" spans="1:3">
      <c r="A1" s="71"/>
      <c r="B1" s="71"/>
      <c r="C1" s="71"/>
    </row>
    <row r="2" spans="1:3">
      <c r="A2" s="72" t="s">
        <v>29</v>
      </c>
      <c r="B2" s="72"/>
      <c r="C2" s="72"/>
    </row>
    <row r="3" spans="1:3">
      <c r="A3" s="72" t="s">
        <v>28</v>
      </c>
      <c r="B3" s="72"/>
      <c r="C3" s="72"/>
    </row>
    <row r="4" spans="1:3">
      <c r="A4" s="73"/>
      <c r="B4" s="73"/>
      <c r="C4" s="73"/>
    </row>
    <row r="5" spans="1:3">
      <c r="A5" s="72" t="s">
        <v>79</v>
      </c>
      <c r="B5" s="72"/>
      <c r="C5" s="72"/>
    </row>
    <row r="6" spans="1:3">
      <c r="A6" s="74"/>
      <c r="B6" s="74"/>
      <c r="C6" s="74"/>
    </row>
    <row r="7" spans="1:3">
      <c r="A7" s="75" t="s">
        <v>80</v>
      </c>
      <c r="B7" s="75" t="s">
        <v>81</v>
      </c>
      <c r="C7" s="75" t="s">
        <v>82</v>
      </c>
    </row>
    <row r="8" spans="1:3">
      <c r="A8" s="76">
        <v>1</v>
      </c>
      <c r="B8" s="77" t="s">
        <v>83</v>
      </c>
      <c r="C8" s="78">
        <v>500056.03</v>
      </c>
    </row>
    <row r="9" spans="1:3">
      <c r="A9" s="76">
        <v>2</v>
      </c>
      <c r="B9" s="77" t="s">
        <v>84</v>
      </c>
      <c r="C9" s="78">
        <v>278475.96999999997</v>
      </c>
    </row>
    <row r="10" spans="1:3">
      <c r="A10" s="76">
        <v>3</v>
      </c>
      <c r="B10" s="77" t="s">
        <v>85</v>
      </c>
      <c r="C10" s="78">
        <v>278475.96999999997</v>
      </c>
    </row>
    <row r="11" spans="1:3">
      <c r="A11" s="76">
        <v>4</v>
      </c>
      <c r="B11" s="77" t="s">
        <v>86</v>
      </c>
      <c r="C11" s="78">
        <v>278475.96999999997</v>
      </c>
    </row>
    <row r="12" spans="1:3">
      <c r="A12" s="76">
        <v>5</v>
      </c>
      <c r="B12" s="77" t="s">
        <v>87</v>
      </c>
      <c r="C12" s="78">
        <v>278475.96999999997</v>
      </c>
    </row>
    <row r="13" spans="1:3">
      <c r="A13" s="76">
        <v>6</v>
      </c>
      <c r="B13" s="77" t="s">
        <v>88</v>
      </c>
      <c r="C13" s="78">
        <v>168184.84</v>
      </c>
    </row>
    <row r="14" spans="1:3">
      <c r="A14" s="76">
        <v>7</v>
      </c>
      <c r="B14" s="77" t="s">
        <v>89</v>
      </c>
      <c r="C14" s="78">
        <v>168184.84</v>
      </c>
    </row>
    <row r="15" spans="1:3">
      <c r="A15" s="76">
        <v>8</v>
      </c>
      <c r="B15" s="77" t="s">
        <v>90</v>
      </c>
      <c r="C15" s="78">
        <v>148491.57</v>
      </c>
    </row>
    <row r="16" spans="1:3">
      <c r="A16" s="76">
        <v>9</v>
      </c>
      <c r="B16" s="77" t="s">
        <v>91</v>
      </c>
      <c r="C16" s="78">
        <v>148491.57</v>
      </c>
    </row>
    <row r="17" spans="1:3">
      <c r="A17" s="76">
        <v>10</v>
      </c>
      <c r="B17" s="77" t="s">
        <v>92</v>
      </c>
      <c r="C17" s="78">
        <v>128364.16</v>
      </c>
    </row>
    <row r="18" spans="1:3">
      <c r="A18" s="76">
        <v>11</v>
      </c>
      <c r="B18" s="77" t="s">
        <v>93</v>
      </c>
      <c r="C18" s="78">
        <v>128364.16</v>
      </c>
    </row>
    <row r="19" spans="1:3">
      <c r="A19" s="76">
        <v>12</v>
      </c>
      <c r="B19" s="77" t="s">
        <v>94</v>
      </c>
      <c r="C19" s="78">
        <v>128364.16</v>
      </c>
    </row>
    <row r="20" spans="1:3">
      <c r="A20" s="76">
        <v>13</v>
      </c>
      <c r="B20" s="77" t="s">
        <v>95</v>
      </c>
      <c r="C20" s="78">
        <v>148491.57</v>
      </c>
    </row>
    <row r="21" spans="1:3">
      <c r="A21" s="76">
        <v>14</v>
      </c>
      <c r="B21" s="77" t="s">
        <v>96</v>
      </c>
      <c r="C21" s="78">
        <v>128364.16</v>
      </c>
    </row>
    <row r="22" spans="1:3">
      <c r="A22" s="76">
        <v>15</v>
      </c>
      <c r="B22" s="77" t="s">
        <v>97</v>
      </c>
      <c r="C22" s="78">
        <v>128364.16</v>
      </c>
    </row>
    <row r="23" spans="1:3">
      <c r="A23" s="76">
        <v>16</v>
      </c>
      <c r="B23" s="77" t="s">
        <v>98</v>
      </c>
      <c r="C23" s="78">
        <v>128364.16</v>
      </c>
    </row>
    <row r="24" spans="1:3" ht="15.75">
      <c r="A24" s="79"/>
      <c r="B24" s="79"/>
      <c r="C24" s="80"/>
    </row>
    <row r="25" spans="1:3">
      <c r="A25" s="81"/>
      <c r="B25" s="81"/>
      <c r="C25" s="81"/>
    </row>
    <row r="26" spans="1:3">
      <c r="A26" s="81"/>
      <c r="B26" s="81"/>
      <c r="C26" s="81"/>
    </row>
    <row r="27" spans="1:3">
      <c r="A27" s="81"/>
      <c r="B27" s="81"/>
      <c r="C27" s="81"/>
    </row>
  </sheetData>
  <mergeCells count="4">
    <mergeCell ref="A2:C2"/>
    <mergeCell ref="A3:C3"/>
    <mergeCell ref="A5:C5"/>
    <mergeCell ref="A24:C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COG</vt:lpstr>
      <vt:lpstr>CA</vt:lpstr>
      <vt:lpstr>CFG</vt:lpstr>
      <vt:lpstr>CTG</vt:lpstr>
      <vt:lpstr>PRIORIDAD DEL GASTO</vt:lpstr>
      <vt:lpstr>PROGRAMAS Y PROYECTOS</vt:lpstr>
      <vt:lpstr>ANALITICO DE PLAZAS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2019-02-12T19:02:14Z</cp:lastPrinted>
  <dcterms:created xsi:type="dcterms:W3CDTF">2014-01-14T17:57:04Z</dcterms:created>
  <dcterms:modified xsi:type="dcterms:W3CDTF">2019-03-27T20:46:57Z</dcterms:modified>
</cp:coreProperties>
</file>