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IPE TV 2019\"/>
    </mc:Choice>
  </mc:AlternateContent>
  <xr:revisionPtr revIDLastSave="0" documentId="8_{DB36AEED-8CFF-47B2-9FF0-A35ED8A9D6CD}" xr6:coauthVersionLast="41" xr6:coauthVersionMax="41" xr10:uidLastSave="{00000000-0000-0000-0000-000000000000}"/>
  <bookViews>
    <workbookView xWindow="-120" yWindow="-120" windowWidth="24240" windowHeight="13140" xr2:uid="{BBF5CED5-664C-46DF-A146-71EA32976942}"/>
  </bookViews>
  <sheets>
    <sheet name="COG" sheetId="1" r:id="rId1"/>
    <sheet name="CA" sheetId="2" r:id="rId2"/>
    <sheet name="CFG" sheetId="3" r:id="rId3"/>
    <sheet name="CTG" sheetId="4" r:id="rId4"/>
    <sheet name="PRIORIDADES DEL GASTO" sheetId="5" r:id="rId5"/>
    <sheet name="PROGRAMAS Y PROYECTOS" sheetId="6" r:id="rId6"/>
    <sheet name="ANALITICO DE PLAZAS 2019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7" i="3"/>
  <c r="C5" i="3" s="1"/>
  <c r="C14" i="2"/>
  <c r="C13" i="2" s="1"/>
  <c r="C12" i="2" s="1"/>
  <c r="C11" i="2" s="1"/>
  <c r="C10" i="2" s="1"/>
  <c r="C9" i="2" s="1"/>
  <c r="C7" i="2" s="1"/>
  <c r="C50" i="1"/>
  <c r="C48" i="1"/>
  <c r="C45" i="1"/>
  <c r="C37" i="1"/>
  <c r="C34" i="1"/>
  <c r="C24" i="1"/>
  <c r="C14" i="1"/>
  <c r="C8" i="1"/>
  <c r="C7" i="1" s="1"/>
</calcChain>
</file>

<file path=xl/sharedStrings.xml><?xml version="1.0" encoding="utf-8"?>
<sst xmlns="http://schemas.openxmlformats.org/spreadsheetml/2006/main" count="207" uniqueCount="180">
  <si>
    <t>MUNICIPIO DE CELAYA GUANAJUATO</t>
  </si>
  <si>
    <t>PRESUPUESTO DE EGRESOS PARA EL EJERCICIO FISCAL 2019</t>
  </si>
  <si>
    <t>CLASIFICADOR POR OBJETO DEL GASTO</t>
  </si>
  <si>
    <t>INSTITUTO MUNICIPAL DE INVESTIGACIÓN, PLANEACIÓN Y ESTADISTICA PARA EL MUNICIPIO DE CELAYA, GTO.</t>
  </si>
  <si>
    <t>IMPORTE</t>
  </si>
  <si>
    <t xml:space="preserve">TOTAL   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</si>
  <si>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</si>
  <si>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</si>
  <si>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</si>
  <si>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</si>
  <si>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</si>
  <si>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</si>
  <si>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MATERIALES 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</si>
  <si>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</si>
  <si>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</si>
  <si>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</si>
  <si>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</si>
  <si>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</si>
  <si>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</si>
  <si>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</si>
  <si>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</si>
  <si>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</si>
  <si>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</si>
  <si>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</si>
  <si>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</si>
  <si>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</si>
  <si>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</si>
  <si>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</si>
  <si>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</si>
  <si>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</si>
  <si>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</si>
  <si>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</si>
  <si>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SUBSIDIOS Y OTRAS AYUDAS</t>
  </si>
  <si>
    <t>TRANSFERENCIAS INTERNAS Y ASIGNACIONES AL SECTOR PUBLICO</t>
  </si>
  <si>
    <t>AYUDAS SOCIALES</t>
  </si>
  <si>
    <t>BIENES MUEBLES, INMUEBLES E INTANGIBLES</t>
  </si>
  <si>
    <t>MOBILIARIO Y EQUIPO DE ADMINISTRACIÓN</t>
  </si>
  <si>
    <t>MOBILIARIO Y EQUIPO EDUCACIONAL Y RECREATIVO</t>
  </si>
  <si>
    <t>EQUIPO E INSTRUMENTAL MEDICO Y DE LABORATORIO</t>
  </si>
  <si>
    <t>VEHÍCULOS Y EQUIPO DE TRANSPORTE</t>
  </si>
  <si>
    <t>EQUIPO DE DEFENSA Y SEGURIDAD</t>
  </si>
  <si>
    <t>MAQUINARIA, OTROS EQUIPOS Y HERRAMIENTAS</t>
  </si>
  <si>
    <t>ACTIVOS INTANGIBLES</t>
  </si>
  <si>
    <t>INVERSIÓN PÚBLICA</t>
  </si>
  <si>
    <t>OBRA PUBLICA EN BIENES DE DOMINIO PUBLICO</t>
  </si>
  <si>
    <t>OBRA PUBLICA EN BIENES PROPIOS</t>
  </si>
  <si>
    <t>PARTICIPACIONES Y APORTACIONES</t>
  </si>
  <si>
    <t>CONVENIOS</t>
  </si>
  <si>
    <t>DEUDA PÚBLICA</t>
  </si>
  <si>
    <t>AMORTIZACIÓN DE LA DEUDA PUBLICA</t>
  </si>
  <si>
    <t>INTERESES DE LA DEUDA PUBLICA</t>
  </si>
  <si>
    <t>CLASIFICACIÓN ADMINISTRATIVA</t>
  </si>
  <si>
    <t>TOTAL</t>
  </si>
  <si>
    <t>ÓRGANO EJECUTIVO MUNICIPAL</t>
  </si>
  <si>
    <t>OTRAS  ENTIDADES  PARAESTATALES Y ORGANISMOS</t>
  </si>
  <si>
    <t>*****  3     SECTOR PÚBLICO MUNICIPAL</t>
  </si>
  <si>
    <t>****   31    NO FINANCIERO</t>
  </si>
  <si>
    <t>***    311   GOBIERNO GENERAL MUNICIPAL</t>
  </si>
  <si>
    <t>**     3112  Entidades Paraestatales</t>
  </si>
  <si>
    <t>*      31120 Entidades Paraestatales</t>
  </si>
  <si>
    <t xml:space="preserve">       31120-8801  DIRECCION GENERAL</t>
  </si>
  <si>
    <t xml:space="preserve">       31120-8802  DIRECCION DE PLANEACION</t>
  </si>
  <si>
    <t xml:space="preserve">       31120-8803  COORDINACIÓN ADMINIS</t>
  </si>
  <si>
    <t xml:space="preserve">       31120-8804  COORDINACIÓN DE COPLADEM</t>
  </si>
  <si>
    <t xml:space="preserve">       31120-8805  DIRECCION DE PROYECTOS</t>
  </si>
  <si>
    <t>CLASIFICADOR FUNCIONAL DEL GASTO</t>
  </si>
  <si>
    <t>GOBIERNO</t>
  </si>
  <si>
    <t>Otros Servicios Generales</t>
  </si>
  <si>
    <t>DESARROLLO SOCIAL</t>
  </si>
  <si>
    <t xml:space="preserve">DESARROLLO ECONÓMICO 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</si>
  <si>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</si>
  <si>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</si>
  <si>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</si>
  <si>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</si>
  <si>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DEL PASIVO</t>
  </si>
  <si>
    <t>PRIORIDADES DEL GASTO</t>
  </si>
  <si>
    <t>PRIORIDAD</t>
  </si>
  <si>
    <t>DENOMINACIÓN</t>
  </si>
  <si>
    <t>MATERIALES Y SUMINISTROS</t>
  </si>
  <si>
    <t>BIENES MUEBLES, INMUEBLES Y BIENES INTANGIBLES</t>
  </si>
  <si>
    <t>PROGRAMAS Y PROYECTOS</t>
  </si>
  <si>
    <t>1.1.1</t>
  </si>
  <si>
    <t>LEGISLACIÓN</t>
  </si>
  <si>
    <t>1.1.2</t>
  </si>
  <si>
    <t>FISCALIZACIÓN</t>
  </si>
  <si>
    <t>1.2.1</t>
  </si>
  <si>
    <t xml:space="preserve">IMPARTICIÓN DE JUSTICIA </t>
  </si>
  <si>
    <t>1.3.1</t>
  </si>
  <si>
    <t xml:space="preserve">PRESIDENCIA/GUBERNATURA </t>
  </si>
  <si>
    <t>1.3.2</t>
  </si>
  <si>
    <t xml:space="preserve">POLÍTICA INTERIOR </t>
  </si>
  <si>
    <t>1.3.8</t>
  </si>
  <si>
    <t>TERRITORIO</t>
  </si>
  <si>
    <t>1.5.2</t>
  </si>
  <si>
    <t>ASUNTOS HACENDARIOS</t>
  </si>
  <si>
    <t>1.7.1</t>
  </si>
  <si>
    <t>POLICÍA</t>
  </si>
  <si>
    <t>1.7.2</t>
  </si>
  <si>
    <t>PROTECCIÓN CIVIL</t>
  </si>
  <si>
    <t>1.7.3</t>
  </si>
  <si>
    <t>OTROS ASUNTOS ORDEN PUBLICO</t>
  </si>
  <si>
    <t>2.1.3</t>
  </si>
  <si>
    <t>ORDENACIÓN DE AGUAS RESIDUALES</t>
  </si>
  <si>
    <t>2.1.6</t>
  </si>
  <si>
    <t>OTROS PROTECCIÓN AMBIENTAL</t>
  </si>
  <si>
    <t>2.2.1</t>
  </si>
  <si>
    <t>URBANIZACIÓN</t>
  </si>
  <si>
    <t>2.2.2</t>
  </si>
  <si>
    <t>DESARROLLO COMUNITARIO</t>
  </si>
  <si>
    <t>2.2.5</t>
  </si>
  <si>
    <t>VIVIENDA</t>
  </si>
  <si>
    <t>2.2.6</t>
  </si>
  <si>
    <t>SERVICIOS COMUNALES</t>
  </si>
  <si>
    <t>2.4.1</t>
  </si>
  <si>
    <t>DEPORTE Y RECREACIÓN</t>
  </si>
  <si>
    <t>2.4.2</t>
  </si>
  <si>
    <t>CULTURA</t>
  </si>
  <si>
    <t>2.5.6</t>
  </si>
  <si>
    <t>OTROS SERVICIO EDUCATIVOS</t>
  </si>
  <si>
    <t>2.6.6</t>
  </si>
  <si>
    <t>APOYO SOCIAL P/ VIVIENDA</t>
  </si>
  <si>
    <t>2.6.8</t>
  </si>
  <si>
    <t>OTROS GRUPOS VULNERABLES</t>
  </si>
  <si>
    <t>2.6.9</t>
  </si>
  <si>
    <t>OTROS SEGURIDAD SOCIAL</t>
  </si>
  <si>
    <t>2.7.1</t>
  </si>
  <si>
    <t>OTROS ASUNTOS SOCIALES</t>
  </si>
  <si>
    <t>DESARROLLO ECONÓMICO</t>
  </si>
  <si>
    <t>3.1.1</t>
  </si>
  <si>
    <t>ASUNTOS ECONÓMICOS Y COMERCIALES</t>
  </si>
  <si>
    <t>3.1.2</t>
  </si>
  <si>
    <t>ASUNTOS LABORALES GENERALES</t>
  </si>
  <si>
    <t>3.2.1</t>
  </si>
  <si>
    <t>AGROPECUARIA</t>
  </si>
  <si>
    <t>3.7.1</t>
  </si>
  <si>
    <t>TURISMO</t>
  </si>
  <si>
    <t>3.9.3</t>
  </si>
  <si>
    <t>OTROS ASUNTOS ECONÓMICOS</t>
  </si>
  <si>
    <t>4.1.1</t>
  </si>
  <si>
    <t>DEUDA PUBLICA INTERNA</t>
  </si>
  <si>
    <t>" NADA QUE MANIFESTAR "</t>
  </si>
  <si>
    <t>ANALÍTICO DE PLAZAS 2019</t>
  </si>
  <si>
    <t>REMUNERACIONES</t>
  </si>
  <si>
    <t>PLAZA/PUESTO</t>
  </si>
  <si>
    <t>NUMERO DE PLAZAS</t>
  </si>
  <si>
    <t>DE</t>
  </si>
  <si>
    <t>HASTA</t>
  </si>
  <si>
    <t>DIRECTOR GENERAL</t>
  </si>
  <si>
    <t>DIRECTOR DE PLANEACIÓN</t>
  </si>
  <si>
    <t>DIRECTOR DE PROYECTOS</t>
  </si>
  <si>
    <t>COORDINADOR TÉCNICO</t>
  </si>
  <si>
    <t>COORDINADORA ADMINISTRATIVA</t>
  </si>
  <si>
    <t>COORDINADOR DE COPLADEM</t>
  </si>
  <si>
    <t>COORDINADOR DE PROYECTOS</t>
  </si>
  <si>
    <t>JEFATURA DE DESARROLLO URBANO Y ORDENAMIENTO TERRITORIAL</t>
  </si>
  <si>
    <t>JEFATURA DE INFORMACION ESTADISTICA Y GEOGRAFICA</t>
  </si>
  <si>
    <t>JEFATURA DE INFRAESTRUCTURA VIAL</t>
  </si>
  <si>
    <t>JEFATURA DE EDIFICACION</t>
  </si>
  <si>
    <t>JEFATURA DE IMAGEN URBANA</t>
  </si>
  <si>
    <t>JEFATURA DE JURIDICO</t>
  </si>
  <si>
    <t>ENCARGADO SEGUIMIENTO PMD</t>
  </si>
  <si>
    <t>ENCARGADO DE AREA DE PROYECTOS</t>
  </si>
  <si>
    <t>ENCARGADO DE FOTOGRAMETRIA</t>
  </si>
  <si>
    <t>COSTOS Y PRESUPUESTOS</t>
  </si>
  <si>
    <t>ASISTENTE DIRECTOR GENERAL</t>
  </si>
  <si>
    <t>AUXILIAR ADMINISTRATIVO</t>
  </si>
  <si>
    <t>SECRETARIA DIRECTOR DE PLANEACIÓN</t>
  </si>
  <si>
    <t>SECRETARIA DIRECTOR DE PROYECTOS</t>
  </si>
  <si>
    <t>SECRETARIA COORDINACION TECNICA</t>
  </si>
  <si>
    <t>AUXILIAR DE INFORMACION ESTADISTICA Y GEOGRAFICA</t>
  </si>
  <si>
    <t>AUXILIAR COORDINACION TECNICA</t>
  </si>
  <si>
    <t>AUXILIAR DE FOTOGRAMETRIA</t>
  </si>
  <si>
    <t>AUXILIAR DE INFRAESTRUCTURA VIAL A</t>
  </si>
  <si>
    <t>AUXILIAR DE EDIFICACION</t>
  </si>
  <si>
    <t>AUXILIAR DE IMAGEN URBANA</t>
  </si>
  <si>
    <t>AUXILIAR DE PLANEACIÓN URBANA</t>
  </si>
  <si>
    <t>AUXILIAR DE INFRAESTRUCTURA VIAL B</t>
  </si>
  <si>
    <t>AUXILIAR COPLADEM</t>
  </si>
  <si>
    <t>CHOFER Y MENSAJERO</t>
  </si>
  <si>
    <t>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</si>
</sst>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3" tint="-0.49803155613879818"/>
        </stop>
        <stop position="0.5">
          <color theme="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65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5"/>
      </patternFill>
    </fill>
    <fill>
      <gradientFill degree="135">
        <stop position="0">
          <color theme="4" tint="-0.25098422193060094"/>
        </stop>
        <stop position="0.5">
          <color theme="4" tint="-0.49803155613879818"/>
        </stop>
        <stop position="1">
          <color theme="4" tint="-0.25098422193060094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2" applyBorder="1"/>
    <xf numFmtId="0" fontId="3" fillId="0" borderId="2" xfId="2" applyBorder="1"/>
    <xf numFmtId="0" fontId="4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12" xfId="2" applyFont="1" applyFill="1" applyBorder="1" applyAlignment="1">
      <alignment horizontal="center"/>
    </xf>
    <xf numFmtId="0" fontId="5" fillId="5" borderId="13" xfId="2" applyFont="1" applyFill="1" applyBorder="1"/>
    <xf numFmtId="0" fontId="6" fillId="0" borderId="15" xfId="2" applyFont="1" applyBorder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6" fillId="0" borderId="17" xfId="2" applyFont="1" applyBorder="1" applyAlignment="1">
      <alignment horizontal="center"/>
    </xf>
    <xf numFmtId="0" fontId="6" fillId="0" borderId="7" xfId="2" applyFont="1" applyBorder="1" applyAlignment="1">
      <alignment horizontal="left"/>
    </xf>
    <xf numFmtId="0" fontId="6" fillId="0" borderId="7" xfId="2" applyFont="1" applyBorder="1"/>
    <xf numFmtId="0" fontId="3" fillId="2" borderId="0" xfId="2" applyFill="1"/>
    <xf numFmtId="0" fontId="7" fillId="2" borderId="0" xfId="2" applyFont="1" applyFill="1"/>
    <xf numFmtId="43" fontId="7" fillId="0" borderId="0" xfId="1" applyFont="1"/>
    <xf numFmtId="0" fontId="3" fillId="0" borderId="0" xfId="2"/>
    <xf numFmtId="0" fontId="8" fillId="0" borderId="0" xfId="2" applyFont="1" applyAlignment="1">
      <alignment horizontal="center"/>
    </xf>
    <xf numFmtId="0" fontId="10" fillId="2" borderId="0" xfId="2" applyFont="1" applyFill="1"/>
    <xf numFmtId="43" fontId="3" fillId="0" borderId="3" xfId="1" applyFont="1" applyBorder="1"/>
    <xf numFmtId="43" fontId="5" fillId="3" borderId="11" xfId="1" applyFont="1" applyFill="1" applyBorder="1" applyAlignment="1">
      <alignment horizontal="center"/>
    </xf>
    <xf numFmtId="43" fontId="5" fillId="4" borderId="0" xfId="1" applyFont="1" applyFill="1"/>
    <xf numFmtId="43" fontId="5" fillId="5" borderId="14" xfId="1" applyFont="1" applyFill="1" applyBorder="1" applyAlignment="1">
      <alignment horizontal="right" wrapText="1"/>
    </xf>
    <xf numFmtId="43" fontId="6" fillId="0" borderId="16" xfId="1" applyFont="1" applyBorder="1" applyAlignment="1">
      <alignment horizontal="right" wrapText="1"/>
    </xf>
    <xf numFmtId="43" fontId="6" fillId="0" borderId="18" xfId="1" applyFont="1" applyBorder="1" applyAlignment="1">
      <alignment horizontal="right" wrapText="1"/>
    </xf>
    <xf numFmtId="43" fontId="7" fillId="2" borderId="0" xfId="1" applyFont="1" applyFill="1"/>
    <xf numFmtId="43" fontId="9" fillId="0" borderId="0" xfId="1" applyFont="1"/>
    <xf numFmtId="43" fontId="10" fillId="2" borderId="0" xfId="1" applyFont="1" applyFill="1"/>
    <xf numFmtId="43" fontId="3" fillId="0" borderId="0" xfId="1" applyFont="1"/>
    <xf numFmtId="0" fontId="11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3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6" borderId="0" xfId="0" applyFill="1" applyAlignment="1">
      <alignment horizontal="center"/>
    </xf>
    <xf numFmtId="43" fontId="5" fillId="6" borderId="0" xfId="1" applyFont="1" applyFill="1" applyAlignment="1">
      <alignment horizontal="center" vertical="center" wrapText="1"/>
    </xf>
    <xf numFmtId="43" fontId="14" fillId="0" borderId="0" xfId="1" applyFont="1" applyAlignment="1">
      <alignment horizontal="right" vertical="center"/>
    </xf>
    <xf numFmtId="43" fontId="15" fillId="0" borderId="0" xfId="1" applyFont="1" applyAlignment="1">
      <alignment vertical="center"/>
    </xf>
    <xf numFmtId="43" fontId="0" fillId="0" borderId="0" xfId="1" applyFont="1"/>
    <xf numFmtId="0" fontId="16" fillId="0" borderId="0" xfId="0" applyFont="1" applyAlignment="1">
      <alignment horizontal="center"/>
    </xf>
    <xf numFmtId="0" fontId="17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1" fillId="0" borderId="0" xfId="1"/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9" fillId="6" borderId="0" xfId="0" applyFont="1" applyFill="1" applyAlignment="1">
      <alignment horizontal="center" vertical="center"/>
    </xf>
    <xf numFmtId="0" fontId="21" fillId="2" borderId="0" xfId="2" applyFont="1" applyFill="1"/>
    <xf numFmtId="43" fontId="21" fillId="0" borderId="0" xfId="1" applyFont="1"/>
    <xf numFmtId="0" fontId="21" fillId="0" borderId="0" xfId="2" applyFont="1"/>
    <xf numFmtId="0" fontId="5" fillId="0" borderId="0" xfId="2" applyFont="1" applyAlignment="1">
      <alignment horizontal="center"/>
    </xf>
    <xf numFmtId="0" fontId="23" fillId="2" borderId="0" xfId="2" applyFont="1" applyFill="1"/>
    <xf numFmtId="43" fontId="19" fillId="6" borderId="0" xfId="1" applyFont="1" applyFill="1" applyAlignment="1">
      <alignment horizontal="center" vertical="center"/>
    </xf>
    <xf numFmtId="43" fontId="20" fillId="0" borderId="0" xfId="1" applyFont="1" applyAlignment="1">
      <alignment vertical="center"/>
    </xf>
    <xf numFmtId="43" fontId="21" fillId="2" borderId="0" xfId="1" applyFont="1" applyFill="1"/>
    <xf numFmtId="43" fontId="22" fillId="0" borderId="0" xfId="1" applyFont="1"/>
    <xf numFmtId="43" fontId="23" fillId="2" borderId="0" xfId="1" applyFont="1" applyFill="1"/>
    <xf numFmtId="0" fontId="18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24" fillId="0" borderId="0" xfId="0" applyFont="1"/>
    <xf numFmtId="0" fontId="20" fillId="0" borderId="0" xfId="3" applyFont="1"/>
    <xf numFmtId="0" fontId="25" fillId="7" borderId="0" xfId="3" applyFont="1" applyFill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 vertical="center"/>
    </xf>
    <xf numFmtId="0" fontId="26" fillId="0" borderId="0" xfId="0" applyFont="1"/>
    <xf numFmtId="0" fontId="27" fillId="8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wrapText="1"/>
    </xf>
    <xf numFmtId="43" fontId="26" fillId="0" borderId="0" xfId="0" applyNumberFormat="1" applyFont="1" applyAlignment="1">
      <alignment wrapText="1"/>
    </xf>
    <xf numFmtId="0" fontId="27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wrapText="1"/>
    </xf>
    <xf numFmtId="0" fontId="19" fillId="9" borderId="0" xfId="0" applyFont="1" applyFill="1" applyAlignment="1">
      <alignment horizontal="center" vertic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25" fillId="10" borderId="15" xfId="3" applyFont="1" applyFill="1" applyBorder="1" applyAlignment="1">
      <alignment vertical="center"/>
    </xf>
    <xf numFmtId="0" fontId="25" fillId="10" borderId="0" xfId="3" applyFont="1" applyFill="1" applyAlignment="1">
      <alignment vertical="center"/>
    </xf>
    <xf numFmtId="0" fontId="25" fillId="10" borderId="0" xfId="3" applyFont="1" applyFill="1" applyAlignment="1">
      <alignment horizontal="center" vertical="center"/>
    </xf>
    <xf numFmtId="0" fontId="25" fillId="10" borderId="16" xfId="3" applyFont="1" applyFill="1" applyBorder="1" applyAlignment="1">
      <alignment horizontal="center" vertical="center"/>
    </xf>
    <xf numFmtId="0" fontId="25" fillId="5" borderId="15" xfId="3" applyFont="1" applyFill="1" applyBorder="1" applyAlignment="1">
      <alignment horizontal="center"/>
    </xf>
    <xf numFmtId="0" fontId="25" fillId="5" borderId="0" xfId="3" applyFont="1" applyFill="1" applyAlignment="1">
      <alignment horizontal="center"/>
    </xf>
    <xf numFmtId="43" fontId="25" fillId="5" borderId="0" xfId="4" applyFont="1" applyFill="1" applyAlignment="1">
      <alignment horizontal="center"/>
    </xf>
    <xf numFmtId="4" fontId="25" fillId="5" borderId="16" xfId="4" applyNumberFormat="1" applyFont="1" applyFill="1" applyBorder="1" applyAlignment="1">
      <alignment horizontal="center"/>
    </xf>
    <xf numFmtId="0" fontId="3" fillId="0" borderId="15" xfId="3" applyBorder="1"/>
    <xf numFmtId="0" fontId="3" fillId="0" borderId="0" xfId="3"/>
    <xf numFmtId="4" fontId="3" fillId="0" borderId="16" xfId="3" applyNumberFormat="1" applyBorder="1"/>
    <xf numFmtId="0" fontId="3" fillId="0" borderId="17" xfId="3" applyBorder="1"/>
    <xf numFmtId="0" fontId="3" fillId="0" borderId="7" xfId="3" applyBorder="1"/>
    <xf numFmtId="4" fontId="3" fillId="0" borderId="18" xfId="3" applyNumberFormat="1" applyBorder="1"/>
    <xf numFmtId="4" fontId="3" fillId="0" borderId="0" xfId="3" applyNumberFormat="1"/>
  </cellXfs>
  <cellStyles count="5">
    <cellStyle name="Millares" xfId="1" builtinId="3"/>
    <cellStyle name="Millares 4" xfId="4" xr:uid="{602AD117-03EB-49C0-BF47-A8B39D6C4259}"/>
    <cellStyle name="Normal" xfId="0" builtinId="0"/>
    <cellStyle name="Normal 2 2" xfId="3" xr:uid="{532E7866-A046-4E72-8B92-3BEC1343EA1F}"/>
    <cellStyle name="Normal 3" xfId="2" xr:uid="{D4EABC10-1991-4AAB-B512-8437E3109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657226</xdr:colOff>
      <xdr:row>1</xdr:row>
      <xdr:rowOff>0</xdr:rowOff>
    </xdr:from>
    <xdr:to>
      <xdr:col>2</xdr:col>
      <xdr:colOff>1428750</xdr:colOff>
      <xdr:row>3</xdr:row>
      <xdr:rowOff>85725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AF3ACBA-DFC9-447D-9D44-9F54C18FA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6" y="190500"/>
          <a:ext cx="77152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76201</xdr:rowOff>
    </xdr:from>
    <xdr:to>
      <xdr:col>1</xdr:col>
      <xdr:colOff>352425</xdr:colOff>
      <xdr:row>2</xdr:row>
      <xdr:rowOff>76201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982853FC-ED5A-43B7-9888-AD4811B2D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1"/>
          <a:ext cx="1000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95250</xdr:rowOff>
    </xdr:from>
    <xdr:to>
      <xdr:col>2</xdr:col>
      <xdr:colOff>1838325</xdr:colOff>
      <xdr:row>3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6C08D8D-78F9-4515-A36C-22D1D1FFD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95250"/>
          <a:ext cx="923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200026</xdr:colOff>
      <xdr:row>0</xdr:row>
      <xdr:rowOff>57150</xdr:rowOff>
    </xdr:from>
    <xdr:to>
      <xdr:col>0</xdr:col>
      <xdr:colOff>1114426</xdr:colOff>
      <xdr:row>2</xdr:row>
      <xdr:rowOff>66675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EA0F6F02-6D78-401F-99AD-3E9556E89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57150"/>
          <a:ext cx="914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3457575</xdr:colOff>
      <xdr:row>0</xdr:row>
      <xdr:rowOff>95250</xdr:rowOff>
    </xdr:from>
    <xdr:to>
      <xdr:col>2</xdr:col>
      <xdr:colOff>781050</xdr:colOff>
      <xdr:row>1</xdr:row>
      <xdr:rowOff>161925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361D3B2-907F-497D-B85E-6CD5A20B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95250"/>
          <a:ext cx="914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114301</xdr:colOff>
      <xdr:row>0</xdr:row>
      <xdr:rowOff>28575</xdr:rowOff>
    </xdr:from>
    <xdr:to>
      <xdr:col>1</xdr:col>
      <xdr:colOff>95251</xdr:colOff>
      <xdr:row>1</xdr:row>
      <xdr:rowOff>9525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CA938527-BFAA-4F53-8CC2-A5D99A21B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5"/>
          <a:ext cx="933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76200</xdr:rowOff>
    </xdr:from>
    <xdr:to>
      <xdr:col>2</xdr:col>
      <xdr:colOff>1257300</xdr:colOff>
      <xdr:row>2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0CEE85B-24F3-4476-8893-9F264E8D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76200"/>
          <a:ext cx="847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200026</xdr:colOff>
      <xdr:row>0</xdr:row>
      <xdr:rowOff>180975</xdr:rowOff>
    </xdr:from>
    <xdr:to>
      <xdr:col>0</xdr:col>
      <xdr:colOff>1000126</xdr:colOff>
      <xdr:row>3</xdr:row>
      <xdr:rowOff>0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5C6D35B9-139E-41B5-8331-9F5D3633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80975"/>
          <a:ext cx="800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4400551</xdr:colOff>
      <xdr:row>0</xdr:row>
      <xdr:rowOff>9525</xdr:rowOff>
    </xdr:from>
    <xdr:to>
      <xdr:col>1</xdr:col>
      <xdr:colOff>5181601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A303796-3615-499B-8D6A-FE7FBEED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9525"/>
          <a:ext cx="781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66675</xdr:rowOff>
    </xdr:from>
    <xdr:to>
      <xdr:col>0</xdr:col>
      <xdr:colOff>1123950</xdr:colOff>
      <xdr:row>2</xdr:row>
      <xdr:rowOff>76200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1AFE05F5-9C89-4933-BADB-D40C52455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6675"/>
          <a:ext cx="904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4991100</xdr:colOff>
      <xdr:row>0</xdr:row>
      <xdr:rowOff>28575</xdr:rowOff>
    </xdr:from>
    <xdr:to>
      <xdr:col>2</xdr:col>
      <xdr:colOff>19050</xdr:colOff>
      <xdr:row>2</xdr:row>
      <xdr:rowOff>171450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8DFB7559-D95D-4FDA-AF76-0A8380C8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28575"/>
          <a:ext cx="1000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1</xdr:col>
      <xdr:colOff>561975</xdr:colOff>
      <xdr:row>2</xdr:row>
      <xdr:rowOff>57150</xdr:rowOff>
    </xdr:to>
    <xdr:pic>
      <xdr:nvPicPr>
        <xdr:cNvPr id="6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6B5C3A6A-3CD5-4C9F-A6F8-1D97384F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228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123825</xdr:rowOff>
    </xdr:from>
    <xdr:to>
      <xdr:col>3</xdr:col>
      <xdr:colOff>809625</xdr:colOff>
      <xdr:row>2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EDB89AF-64D8-4271-A05A-1E4D6A9CE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23825"/>
          <a:ext cx="809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180975</xdr:rowOff>
    </xdr:from>
    <xdr:to>
      <xdr:col>0</xdr:col>
      <xdr:colOff>1362075</xdr:colOff>
      <xdr:row>2</xdr:row>
      <xdr:rowOff>76200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9B4FDAF7-53AF-4A87-AFB3-1CCEC9B2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057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511F-009A-406C-BBA7-07BE596051F4}">
  <dimension ref="A1:C57"/>
  <sheetViews>
    <sheetView tabSelected="1" workbookViewId="0">
      <selection activeCell="F11" sqref="F11"/>
    </sheetView>
  </sheetViews>
  <sheetFormatPr baseColWidth="10" defaultRowHeight="15" x14ac:dyDescent="0.25"/>
  <cols>
    <col min="1" max="1" width="11.5703125" style="26" customWidth="1"/>
    <col min="2" max="2" width="56.7109375" style="26" bestFit="1" customWidth="1"/>
    <col min="3" max="3" width="25.28515625" style="38" customWidth="1"/>
  </cols>
  <sheetData>
    <row r="1" spans="1:3" x14ac:dyDescent="0.25">
      <c r="A1" s="1"/>
      <c r="B1" s="2"/>
      <c r="C1" s="29"/>
    </row>
    <row r="2" spans="1:3" x14ac:dyDescent="0.25">
      <c r="A2" s="3" t="s">
        <v>0</v>
      </c>
      <c r="B2" s="4"/>
      <c r="C2" s="5"/>
    </row>
    <row r="3" spans="1:3" x14ac:dyDescent="0.25">
      <c r="A3" s="6" t="s">
        <v>1</v>
      </c>
      <c r="B3" s="7"/>
      <c r="C3" s="8"/>
    </row>
    <row r="4" spans="1:3" x14ac:dyDescent="0.25">
      <c r="A4" s="6" t="s">
        <v>2</v>
      </c>
      <c r="B4" s="7"/>
      <c r="C4" s="8"/>
    </row>
    <row r="5" spans="1:3" ht="35.25" customHeight="1" thickBot="1" x14ac:dyDescent="0.3">
      <c r="A5" s="9" t="s">
        <v>3</v>
      </c>
      <c r="B5" s="10"/>
      <c r="C5" s="11"/>
    </row>
    <row r="6" spans="1:3" ht="15.75" thickBot="1" x14ac:dyDescent="0.3">
      <c r="A6" s="12"/>
      <c r="B6" s="13"/>
      <c r="C6" s="30" t="s">
        <v>4</v>
      </c>
    </row>
    <row r="7" spans="1:3" ht="15.75" thickBot="1" x14ac:dyDescent="0.3">
      <c r="A7" s="14" t="s">
        <v>5</v>
      </c>
      <c r="B7" s="14"/>
      <c r="C7" s="31">
        <f>+C8+C14+C24+C34+C37+C45+C48+C50</f>
        <v>12780940.180000002</v>
      </c>
    </row>
    <row r="8" spans="1:3" x14ac:dyDescent="0.25">
      <c r="A8" s="15">
        <v>1000</v>
      </c>
      <c r="B8" s="16" t="s">
        <v>6</v>
      </c>
      <c r="C8" s="32">
        <f>SUM(C9:C13)</f>
        <v>10618207.690000001</v>
      </c>
    </row>
    <row r="9" spans="1:3" x14ac:dyDescent="0.25">
      <c r="A9" s="17">
        <v>1100</v>
      </c>
      <c r="B9" s="18" t="s">
        <v>7</v>
      </c>
      <c r="C9" s="33">
        <v>7468478.5</v>
      </c>
    </row>
    <row r="10" spans="1:3" x14ac:dyDescent="0.25">
      <c r="A10" s="17">
        <v>1200</v>
      </c>
      <c r="B10" s="18" t="s">
        <v>8</v>
      </c>
      <c r="C10" s="33">
        <v>0</v>
      </c>
    </row>
    <row r="11" spans="1:3" x14ac:dyDescent="0.25">
      <c r="A11" s="17">
        <v>1300</v>
      </c>
      <c r="B11" s="18" t="s">
        <v>9</v>
      </c>
      <c r="C11" s="33">
        <v>1402766.2900000003</v>
      </c>
    </row>
    <row r="12" spans="1:3" x14ac:dyDescent="0.25">
      <c r="A12" s="17">
        <v>1400</v>
      </c>
      <c r="B12" s="18" t="s">
        <v>10</v>
      </c>
      <c r="C12" s="33">
        <v>1675826</v>
      </c>
    </row>
    <row r="13" spans="1:3" ht="15.75" thickBot="1" x14ac:dyDescent="0.3">
      <c r="A13" s="17">
        <v>1500</v>
      </c>
      <c r="B13" s="18" t="s">
        <v>11</v>
      </c>
      <c r="C13" s="33">
        <v>71136.899999999994</v>
      </c>
    </row>
    <row r="14" spans="1:3" x14ac:dyDescent="0.25">
      <c r="A14" s="15">
        <v>2000</v>
      </c>
      <c r="B14" s="16" t="s">
        <v>12</v>
      </c>
      <c r="C14" s="32">
        <f>SUM(C15:C23)</f>
        <v>393499.99999999994</v>
      </c>
    </row>
    <row r="15" spans="1:3" x14ac:dyDescent="0.25">
      <c r="A15" s="17">
        <v>2100</v>
      </c>
      <c r="B15" s="19" t="s">
        <v>13</v>
      </c>
      <c r="C15" s="33">
        <v>214999.99999999994</v>
      </c>
    </row>
    <row r="16" spans="1:3" x14ac:dyDescent="0.25">
      <c r="A16" s="17">
        <v>2200</v>
      </c>
      <c r="B16" s="19" t="s">
        <v>14</v>
      </c>
      <c r="C16" s="33">
        <v>0</v>
      </c>
    </row>
    <row r="17" spans="1:3" x14ac:dyDescent="0.25">
      <c r="A17" s="17">
        <v>2300</v>
      </c>
      <c r="B17" s="19" t="s">
        <v>15</v>
      </c>
      <c r="C17" s="33">
        <v>0</v>
      </c>
    </row>
    <row r="18" spans="1:3" x14ac:dyDescent="0.25">
      <c r="A18" s="17">
        <v>2400</v>
      </c>
      <c r="B18" s="19" t="s">
        <v>16</v>
      </c>
      <c r="C18" s="33">
        <v>0</v>
      </c>
    </row>
    <row r="19" spans="1:3" x14ac:dyDescent="0.25">
      <c r="A19" s="17">
        <v>2500</v>
      </c>
      <c r="B19" s="19" t="s">
        <v>17</v>
      </c>
      <c r="C19" s="33">
        <v>0</v>
      </c>
    </row>
    <row r="20" spans="1:3" x14ac:dyDescent="0.25">
      <c r="A20" s="17">
        <v>2600</v>
      </c>
      <c r="B20" s="19" t="s">
        <v>18</v>
      </c>
      <c r="C20" s="33">
        <v>178500</v>
      </c>
    </row>
    <row r="21" spans="1:3" x14ac:dyDescent="0.25">
      <c r="A21" s="17">
        <v>2700</v>
      </c>
      <c r="B21" s="19" t="s">
        <v>19</v>
      </c>
      <c r="C21" s="33">
        <v>0</v>
      </c>
    </row>
    <row r="22" spans="1:3" x14ac:dyDescent="0.25">
      <c r="A22" s="17">
        <v>2800</v>
      </c>
      <c r="B22" s="19" t="s">
        <v>20</v>
      </c>
      <c r="C22" s="33">
        <v>0</v>
      </c>
    </row>
    <row r="23" spans="1:3" ht="15.75" thickBot="1" x14ac:dyDescent="0.3">
      <c r="A23" s="20">
        <v>2900</v>
      </c>
      <c r="B23" s="21" t="s">
        <v>21</v>
      </c>
      <c r="C23" s="33">
        <v>0</v>
      </c>
    </row>
    <row r="24" spans="1:3" x14ac:dyDescent="0.25">
      <c r="A24" s="15">
        <v>3000</v>
      </c>
      <c r="B24" s="16" t="s">
        <v>22</v>
      </c>
      <c r="C24" s="32">
        <f>SUM(C25:C33)</f>
        <v>1769232.49</v>
      </c>
    </row>
    <row r="25" spans="1:3" x14ac:dyDescent="0.25">
      <c r="A25" s="17">
        <v>3100</v>
      </c>
      <c r="B25" s="19" t="s">
        <v>23</v>
      </c>
      <c r="C25" s="33">
        <v>131700</v>
      </c>
    </row>
    <row r="26" spans="1:3" x14ac:dyDescent="0.25">
      <c r="A26" s="17">
        <v>3200</v>
      </c>
      <c r="B26" s="19" t="s">
        <v>24</v>
      </c>
      <c r="C26" s="33">
        <v>0</v>
      </c>
    </row>
    <row r="27" spans="1:3" x14ac:dyDescent="0.25">
      <c r="A27" s="17">
        <v>3300</v>
      </c>
      <c r="B27" s="19" t="s">
        <v>25</v>
      </c>
      <c r="C27" s="33">
        <v>1169920</v>
      </c>
    </row>
    <row r="28" spans="1:3" x14ac:dyDescent="0.25">
      <c r="A28" s="17">
        <v>3400</v>
      </c>
      <c r="B28" s="19" t="s">
        <v>26</v>
      </c>
      <c r="C28" s="33">
        <v>46000</v>
      </c>
    </row>
    <row r="29" spans="1:3" x14ac:dyDescent="0.25">
      <c r="A29" s="17">
        <v>3500</v>
      </c>
      <c r="B29" s="19" t="s">
        <v>27</v>
      </c>
      <c r="C29" s="33">
        <v>125500</v>
      </c>
    </row>
    <row r="30" spans="1:3" x14ac:dyDescent="0.25">
      <c r="A30" s="17">
        <v>3600</v>
      </c>
      <c r="B30" s="19" t="s">
        <v>28</v>
      </c>
      <c r="C30" s="33">
        <v>0</v>
      </c>
    </row>
    <row r="31" spans="1:3" x14ac:dyDescent="0.25">
      <c r="A31" s="17">
        <v>3700</v>
      </c>
      <c r="B31" s="19" t="s">
        <v>29</v>
      </c>
      <c r="C31" s="33">
        <v>49500</v>
      </c>
    </row>
    <row r="32" spans="1:3" x14ac:dyDescent="0.25">
      <c r="A32" s="17">
        <v>3800</v>
      </c>
      <c r="B32" s="19" t="s">
        <v>30</v>
      </c>
      <c r="C32" s="33">
        <v>63141.000000000015</v>
      </c>
    </row>
    <row r="33" spans="1:3" ht="15.75" thickBot="1" x14ac:dyDescent="0.3">
      <c r="A33" s="20">
        <v>3900</v>
      </c>
      <c r="B33" s="21" t="s">
        <v>31</v>
      </c>
      <c r="C33" s="33">
        <v>183471.48999999993</v>
      </c>
    </row>
    <row r="34" spans="1:3" x14ac:dyDescent="0.25">
      <c r="A34" s="15">
        <v>4000</v>
      </c>
      <c r="B34" s="16" t="s">
        <v>32</v>
      </c>
      <c r="C34" s="32">
        <f>SUM(C35:C36)</f>
        <v>0</v>
      </c>
    </row>
    <row r="35" spans="1:3" x14ac:dyDescent="0.25">
      <c r="A35" s="17">
        <v>4100</v>
      </c>
      <c r="B35" s="18" t="s">
        <v>33</v>
      </c>
      <c r="C35" s="33">
        <v>0</v>
      </c>
    </row>
    <row r="36" spans="1:3" ht="15.75" thickBot="1" x14ac:dyDescent="0.3">
      <c r="A36" s="20">
        <v>4400</v>
      </c>
      <c r="B36" s="22" t="s">
        <v>34</v>
      </c>
      <c r="C36" s="33">
        <v>0</v>
      </c>
    </row>
    <row r="37" spans="1:3" x14ac:dyDescent="0.25">
      <c r="A37" s="15">
        <v>5000</v>
      </c>
      <c r="B37" s="16" t="s">
        <v>35</v>
      </c>
      <c r="C37" s="32">
        <f>SUM(C38:C44)</f>
        <v>0</v>
      </c>
    </row>
    <row r="38" spans="1:3" x14ac:dyDescent="0.25">
      <c r="A38" s="17">
        <v>5100</v>
      </c>
      <c r="B38" s="18" t="s">
        <v>36</v>
      </c>
      <c r="C38" s="33">
        <v>0</v>
      </c>
    </row>
    <row r="39" spans="1:3" x14ac:dyDescent="0.25">
      <c r="A39" s="17">
        <v>5200</v>
      </c>
      <c r="B39" s="18" t="s">
        <v>37</v>
      </c>
      <c r="C39" s="33">
        <v>0</v>
      </c>
    </row>
    <row r="40" spans="1:3" x14ac:dyDescent="0.25">
      <c r="A40" s="17">
        <v>5300</v>
      </c>
      <c r="B40" s="18" t="s">
        <v>38</v>
      </c>
      <c r="C40" s="33">
        <v>0</v>
      </c>
    </row>
    <row r="41" spans="1:3" x14ac:dyDescent="0.25">
      <c r="A41" s="17">
        <v>5400</v>
      </c>
      <c r="B41" s="18" t="s">
        <v>39</v>
      </c>
      <c r="C41" s="33">
        <v>0</v>
      </c>
    </row>
    <row r="42" spans="1:3" x14ac:dyDescent="0.25">
      <c r="A42" s="17">
        <v>5500</v>
      </c>
      <c r="B42" s="18" t="s">
        <v>40</v>
      </c>
      <c r="C42" s="33">
        <v>0</v>
      </c>
    </row>
    <row r="43" spans="1:3" x14ac:dyDescent="0.25">
      <c r="A43" s="17">
        <v>5600</v>
      </c>
      <c r="B43" s="18" t="s">
        <v>41</v>
      </c>
      <c r="C43" s="33">
        <v>0</v>
      </c>
    </row>
    <row r="44" spans="1:3" ht="15.75" thickBot="1" x14ac:dyDescent="0.3">
      <c r="A44" s="20">
        <v>5900</v>
      </c>
      <c r="B44" s="22" t="s">
        <v>42</v>
      </c>
      <c r="C44" s="33">
        <v>0</v>
      </c>
    </row>
    <row r="45" spans="1:3" x14ac:dyDescent="0.25">
      <c r="A45" s="15">
        <v>6000</v>
      </c>
      <c r="B45" s="16" t="s">
        <v>43</v>
      </c>
      <c r="C45" s="32">
        <f>SUM(C46:C47)</f>
        <v>0</v>
      </c>
    </row>
    <row r="46" spans="1:3" x14ac:dyDescent="0.25">
      <c r="A46" s="17">
        <v>6100</v>
      </c>
      <c r="B46" s="18" t="s">
        <v>44</v>
      </c>
      <c r="C46" s="33">
        <v>0</v>
      </c>
    </row>
    <row r="47" spans="1:3" ht="15.75" thickBot="1" x14ac:dyDescent="0.3">
      <c r="A47" s="20">
        <v>6200</v>
      </c>
      <c r="B47" s="22" t="s">
        <v>45</v>
      </c>
      <c r="C47" s="33">
        <v>0</v>
      </c>
    </row>
    <row r="48" spans="1:3" x14ac:dyDescent="0.25">
      <c r="A48" s="15">
        <v>8000</v>
      </c>
      <c r="B48" s="16" t="s">
        <v>46</v>
      </c>
      <c r="C48" s="32">
        <f>+C49</f>
        <v>0</v>
      </c>
    </row>
    <row r="49" spans="1:3" ht="15.75" thickBot="1" x14ac:dyDescent="0.3">
      <c r="A49" s="20">
        <v>8500</v>
      </c>
      <c r="B49" s="22" t="s">
        <v>47</v>
      </c>
      <c r="C49" s="33">
        <v>0</v>
      </c>
    </row>
    <row r="50" spans="1:3" x14ac:dyDescent="0.25">
      <c r="A50" s="15">
        <v>9000</v>
      </c>
      <c r="B50" s="16" t="s">
        <v>48</v>
      </c>
      <c r="C50" s="32">
        <f>SUM(C51:C52)</f>
        <v>0</v>
      </c>
    </row>
    <row r="51" spans="1:3" x14ac:dyDescent="0.25">
      <c r="A51" s="17">
        <v>9100</v>
      </c>
      <c r="B51" s="18" t="s">
        <v>49</v>
      </c>
      <c r="C51" s="33">
        <v>0</v>
      </c>
    </row>
    <row r="52" spans="1:3" ht="15.75" thickBot="1" x14ac:dyDescent="0.3">
      <c r="A52" s="20">
        <v>9200</v>
      </c>
      <c r="B52" s="22" t="s">
        <v>50</v>
      </c>
      <c r="C52" s="34">
        <v>0</v>
      </c>
    </row>
    <row r="53" spans="1:3" ht="15.75" x14ac:dyDescent="0.25">
      <c r="A53" s="23"/>
      <c r="B53" s="24"/>
      <c r="C53" s="25"/>
    </row>
    <row r="54" spans="1:3" ht="15.75" x14ac:dyDescent="0.25">
      <c r="A54" s="23"/>
      <c r="B54" s="24"/>
      <c r="C54" s="35"/>
    </row>
    <row r="55" spans="1:3" ht="15.75" x14ac:dyDescent="0.25">
      <c r="B55" s="27"/>
      <c r="C55" s="36"/>
    </row>
    <row r="56" spans="1:3" x14ac:dyDescent="0.25">
      <c r="A56" s="23"/>
      <c r="B56" s="28"/>
      <c r="C56" s="37"/>
    </row>
    <row r="57" spans="1:3" x14ac:dyDescent="0.25">
      <c r="A57" s="23"/>
      <c r="B57" s="28"/>
      <c r="C57" s="37"/>
    </row>
  </sheetData>
  <mergeCells count="6">
    <mergeCell ref="A2:C2"/>
    <mergeCell ref="A3:C3"/>
    <mergeCell ref="A4:C4"/>
    <mergeCell ref="A5:C5"/>
    <mergeCell ref="A6:B6"/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8236-813B-44D4-BD0D-99A46E887A62}">
  <dimension ref="A2:C20"/>
  <sheetViews>
    <sheetView workbookViewId="0">
      <selection activeCell="B13" sqref="B13"/>
    </sheetView>
  </sheetViews>
  <sheetFormatPr baseColWidth="10" defaultRowHeight="15" x14ac:dyDescent="0.25"/>
  <cols>
    <col min="1" max="1" width="42.140625" customWidth="1"/>
    <col min="2" max="2" width="39.140625" customWidth="1"/>
    <col min="3" max="3" width="30.140625" style="52" customWidth="1"/>
  </cols>
  <sheetData>
    <row r="2" spans="1:3" x14ac:dyDescent="0.25">
      <c r="A2" s="39" t="s">
        <v>0</v>
      </c>
      <c r="B2" s="39"/>
      <c r="C2" s="40"/>
    </row>
    <row r="3" spans="1:3" x14ac:dyDescent="0.25">
      <c r="A3" s="41" t="s">
        <v>1</v>
      </c>
      <c r="B3" s="41"/>
      <c r="C3" s="42"/>
    </row>
    <row r="4" spans="1:3" x14ac:dyDescent="0.25">
      <c r="A4" s="41" t="s">
        <v>51</v>
      </c>
      <c r="B4" s="41"/>
      <c r="C4" s="42"/>
    </row>
    <row r="5" spans="1:3" x14ac:dyDescent="0.25">
      <c r="A5" s="43" t="s">
        <v>3</v>
      </c>
      <c r="B5" s="43"/>
      <c r="C5" s="43"/>
    </row>
    <row r="6" spans="1:3" x14ac:dyDescent="0.25">
      <c r="A6" s="44"/>
      <c r="B6" s="44"/>
      <c r="C6" s="49" t="s">
        <v>4</v>
      </c>
    </row>
    <row r="7" spans="1:3" x14ac:dyDescent="0.25">
      <c r="A7" s="45" t="s">
        <v>52</v>
      </c>
      <c r="B7" s="45"/>
      <c r="C7" s="50">
        <f>+C8+C9</f>
        <v>12780940.18</v>
      </c>
    </row>
    <row r="8" spans="1:3" x14ac:dyDescent="0.25">
      <c r="A8" s="46" t="s">
        <v>53</v>
      </c>
      <c r="B8" s="46"/>
      <c r="C8" s="51">
        <v>0</v>
      </c>
    </row>
    <row r="9" spans="1:3" x14ac:dyDescent="0.25">
      <c r="A9" s="46" t="s">
        <v>54</v>
      </c>
      <c r="B9" s="46"/>
      <c r="C9" s="51">
        <f>+C10</f>
        <v>12780940.18</v>
      </c>
    </row>
    <row r="10" spans="1:3" x14ac:dyDescent="0.25">
      <c r="A10" s="47"/>
      <c r="B10" s="47" t="s">
        <v>55</v>
      </c>
      <c r="C10" s="51">
        <f>+C11</f>
        <v>12780940.18</v>
      </c>
    </row>
    <row r="11" spans="1:3" x14ac:dyDescent="0.25">
      <c r="A11" s="47"/>
      <c r="B11" s="47" t="s">
        <v>56</v>
      </c>
      <c r="C11" s="51">
        <f>+C12</f>
        <v>12780940.18</v>
      </c>
    </row>
    <row r="12" spans="1:3" x14ac:dyDescent="0.25">
      <c r="A12" s="47"/>
      <c r="B12" s="47" t="s">
        <v>57</v>
      </c>
      <c r="C12" s="51">
        <f>+C13</f>
        <v>12780940.18</v>
      </c>
    </row>
    <row r="13" spans="1:3" x14ac:dyDescent="0.25">
      <c r="A13" s="47"/>
      <c r="B13" s="47" t="s">
        <v>58</v>
      </c>
      <c r="C13" s="51">
        <f>+C14</f>
        <v>12780940.18</v>
      </c>
    </row>
    <row r="14" spans="1:3" x14ac:dyDescent="0.25">
      <c r="A14" s="47"/>
      <c r="B14" s="47" t="s">
        <v>59</v>
      </c>
      <c r="C14" s="51">
        <f>SUM(C15:C19)</f>
        <v>12780940.18</v>
      </c>
    </row>
    <row r="15" spans="1:3" x14ac:dyDescent="0.25">
      <c r="A15" s="47"/>
      <c r="B15" s="47" t="s">
        <v>60</v>
      </c>
      <c r="C15" s="51">
        <v>2567696.63</v>
      </c>
    </row>
    <row r="16" spans="1:3" x14ac:dyDescent="0.25">
      <c r="A16" s="47"/>
      <c r="B16" s="47" t="s">
        <v>61</v>
      </c>
      <c r="C16" s="51">
        <v>4235749.59</v>
      </c>
    </row>
    <row r="17" spans="1:3" x14ac:dyDescent="0.25">
      <c r="A17" s="47"/>
      <c r="B17" s="47" t="s">
        <v>62</v>
      </c>
      <c r="C17" s="51">
        <v>1389382.93</v>
      </c>
    </row>
    <row r="18" spans="1:3" x14ac:dyDescent="0.25">
      <c r="A18" s="47"/>
      <c r="B18" s="47" t="s">
        <v>63</v>
      </c>
      <c r="C18" s="51">
        <v>886971.1</v>
      </c>
    </row>
    <row r="19" spans="1:3" x14ac:dyDescent="0.25">
      <c r="A19" s="47"/>
      <c r="B19" s="47" t="s">
        <v>64</v>
      </c>
      <c r="C19" s="51">
        <v>3701139.93</v>
      </c>
    </row>
    <row r="20" spans="1:3" x14ac:dyDescent="0.25">
      <c r="A20" s="48"/>
      <c r="B20" s="48"/>
      <c r="C20" s="48"/>
    </row>
  </sheetData>
  <mergeCells count="9">
    <mergeCell ref="A8:B8"/>
    <mergeCell ref="A9:B9"/>
    <mergeCell ref="A20:C20"/>
    <mergeCell ref="A2:C2"/>
    <mergeCell ref="A3:C3"/>
    <mergeCell ref="A4:C4"/>
    <mergeCell ref="A5:C5"/>
    <mergeCell ref="A6:B6"/>
    <mergeCell ref="A7:B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B5D3-B0FF-49EB-99F8-4F29250C3DC3}">
  <dimension ref="A1:C11"/>
  <sheetViews>
    <sheetView workbookViewId="0">
      <selection activeCell="A5" sqref="A5:B5"/>
    </sheetView>
  </sheetViews>
  <sheetFormatPr baseColWidth="10" defaultRowHeight="15" x14ac:dyDescent="0.25"/>
  <cols>
    <col min="1" max="1" width="14.28515625" customWidth="1"/>
    <col min="2" max="2" width="53.85546875" customWidth="1"/>
    <col min="3" max="3" width="14.140625" style="52" bestFit="1" customWidth="1"/>
  </cols>
  <sheetData>
    <row r="1" spans="1:3" ht="32.25" customHeight="1" x14ac:dyDescent="0.25">
      <c r="A1" s="53" t="s">
        <v>0</v>
      </c>
      <c r="B1" s="53"/>
      <c r="C1" s="53"/>
    </row>
    <row r="2" spans="1:3" x14ac:dyDescent="0.25">
      <c r="A2" s="53" t="s">
        <v>1</v>
      </c>
      <c r="B2" s="53"/>
      <c r="C2" s="53"/>
    </row>
    <row r="3" spans="1:3" x14ac:dyDescent="0.25">
      <c r="A3" s="53" t="s">
        <v>65</v>
      </c>
      <c r="B3" s="53"/>
      <c r="C3" s="53"/>
    </row>
    <row r="4" spans="1:3" ht="38.25" customHeight="1" x14ac:dyDescent="0.25">
      <c r="A4" s="54" t="s">
        <v>3</v>
      </c>
      <c r="B4" s="54"/>
      <c r="C4" s="54"/>
    </row>
    <row r="5" spans="1:3" x14ac:dyDescent="0.25">
      <c r="A5" s="55" t="s">
        <v>52</v>
      </c>
      <c r="B5" s="55"/>
      <c r="C5" s="56">
        <f>+C7+C9+C10+C11</f>
        <v>12780940.18</v>
      </c>
    </row>
    <row r="6" spans="1:3" x14ac:dyDescent="0.25">
      <c r="A6" s="57"/>
      <c r="B6" s="57"/>
    </row>
    <row r="7" spans="1:3" x14ac:dyDescent="0.25">
      <c r="A7" s="58">
        <v>1</v>
      </c>
      <c r="B7" s="59" t="s">
        <v>66</v>
      </c>
      <c r="C7" s="56">
        <f>+C8</f>
        <v>12780940.18</v>
      </c>
    </row>
    <row r="8" spans="1:3" x14ac:dyDescent="0.25">
      <c r="A8" s="58">
        <v>18</v>
      </c>
      <c r="B8" s="59" t="s">
        <v>67</v>
      </c>
      <c r="C8" s="56">
        <v>12780940.18</v>
      </c>
    </row>
    <row r="9" spans="1:3" x14ac:dyDescent="0.25">
      <c r="A9" s="58">
        <v>2</v>
      </c>
      <c r="B9" s="59" t="s">
        <v>68</v>
      </c>
      <c r="C9" s="56">
        <v>0</v>
      </c>
    </row>
    <row r="10" spans="1:3" x14ac:dyDescent="0.25">
      <c r="A10" s="58">
        <v>3</v>
      </c>
      <c r="B10" s="60" t="s">
        <v>69</v>
      </c>
      <c r="C10" s="56">
        <v>0</v>
      </c>
    </row>
    <row r="11" spans="1:3" x14ac:dyDescent="0.25">
      <c r="A11" s="58">
        <v>4</v>
      </c>
      <c r="B11" s="60" t="s">
        <v>70</v>
      </c>
      <c r="C11" s="56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5FA9-6CB2-4095-8C63-25AB9CE1006A}">
  <dimension ref="A1:C14"/>
  <sheetViews>
    <sheetView workbookViewId="0">
      <selection activeCell="C14" sqref="C14"/>
    </sheetView>
  </sheetViews>
  <sheetFormatPr baseColWidth="10" defaultRowHeight="15" x14ac:dyDescent="0.25"/>
  <cols>
    <col min="1" max="1" width="24.140625" style="72" customWidth="1"/>
    <col min="2" max="2" width="40.85546875" style="72" customWidth="1"/>
    <col min="3" max="3" width="19.7109375" style="71" customWidth="1"/>
  </cols>
  <sheetData>
    <row r="1" spans="1:3" x14ac:dyDescent="0.25">
      <c r="A1" s="61" t="s">
        <v>0</v>
      </c>
      <c r="B1" s="62"/>
      <c r="C1" s="63"/>
    </row>
    <row r="2" spans="1:3" x14ac:dyDescent="0.25">
      <c r="A2" s="64" t="s">
        <v>1</v>
      </c>
      <c r="B2" s="65"/>
      <c r="C2" s="66"/>
    </row>
    <row r="3" spans="1:3" x14ac:dyDescent="0.25">
      <c r="A3" s="64" t="s">
        <v>71</v>
      </c>
      <c r="B3" s="65"/>
      <c r="C3" s="66"/>
    </row>
    <row r="4" spans="1:3" ht="42.75" customHeight="1" thickBot="1" x14ac:dyDescent="0.3">
      <c r="A4" s="9" t="s">
        <v>3</v>
      </c>
      <c r="B4" s="10"/>
      <c r="C4" s="11"/>
    </row>
    <row r="5" spans="1:3" x14ac:dyDescent="0.25">
      <c r="A5" s="67" t="s">
        <v>5</v>
      </c>
      <c r="B5" s="67"/>
      <c r="C5" s="75">
        <f>+C6+C7+C8</f>
        <v>12780940.18</v>
      </c>
    </row>
    <row r="6" spans="1:3" x14ac:dyDescent="0.25">
      <c r="A6" s="68" t="s">
        <v>72</v>
      </c>
      <c r="B6" s="68"/>
      <c r="C6" s="76">
        <v>12780940.18</v>
      </c>
    </row>
    <row r="7" spans="1:3" x14ac:dyDescent="0.25">
      <c r="A7" s="68" t="s">
        <v>73</v>
      </c>
      <c r="B7" s="68"/>
      <c r="C7" s="76">
        <v>0</v>
      </c>
    </row>
    <row r="8" spans="1:3" x14ac:dyDescent="0.25">
      <c r="A8" s="68" t="s">
        <v>74</v>
      </c>
      <c r="B8" s="68"/>
      <c r="C8" s="76">
        <v>0</v>
      </c>
    </row>
    <row r="9" spans="1:3" x14ac:dyDescent="0.25">
      <c r="A9" s="69"/>
      <c r="B9" s="69"/>
      <c r="C9" s="75"/>
    </row>
    <row r="10" spans="1:3" x14ac:dyDescent="0.25">
      <c r="A10" s="70"/>
      <c r="B10" s="70"/>
    </row>
    <row r="11" spans="1:3" x14ac:dyDescent="0.25">
      <c r="A11" s="70"/>
      <c r="B11" s="70"/>
      <c r="C11" s="77"/>
    </row>
    <row r="12" spans="1:3" x14ac:dyDescent="0.25">
      <c r="B12" s="73"/>
      <c r="C12" s="78"/>
    </row>
    <row r="13" spans="1:3" x14ac:dyDescent="0.25">
      <c r="A13" s="70"/>
      <c r="B13" s="74"/>
      <c r="C13" s="79"/>
    </row>
    <row r="14" spans="1:3" x14ac:dyDescent="0.25">
      <c r="A14" s="70"/>
      <c r="B14" s="74"/>
      <c r="C14" s="79"/>
    </row>
  </sheetData>
  <mergeCells count="8">
    <mergeCell ref="A7:B7"/>
    <mergeCell ref="A8:B8"/>
    <mergeCell ref="A1:C1"/>
    <mergeCell ref="A2:C2"/>
    <mergeCell ref="A3:C3"/>
    <mergeCell ref="A4:C4"/>
    <mergeCell ref="A5:B5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E7C2-A78D-40D0-AE66-6AB86C74DB6D}">
  <dimension ref="A1:B15"/>
  <sheetViews>
    <sheetView workbookViewId="0">
      <selection activeCell="H9" sqref="H9"/>
    </sheetView>
  </sheetViews>
  <sheetFormatPr baseColWidth="10" defaultRowHeight="15" x14ac:dyDescent="0.25"/>
  <cols>
    <col min="1" max="1" width="17.85546875" customWidth="1"/>
    <col min="2" max="2" width="80" customWidth="1"/>
  </cols>
  <sheetData>
    <row r="1" spans="1:2" x14ac:dyDescent="0.25">
      <c r="A1" s="80" t="s">
        <v>0</v>
      </c>
      <c r="B1" s="80"/>
    </row>
    <row r="2" spans="1:2" x14ac:dyDescent="0.25">
      <c r="A2" s="80" t="s">
        <v>1</v>
      </c>
      <c r="B2" s="80"/>
    </row>
    <row r="3" spans="1:2" x14ac:dyDescent="0.25">
      <c r="A3" s="7" t="s">
        <v>75</v>
      </c>
      <c r="B3" s="7"/>
    </row>
    <row r="4" spans="1:2" x14ac:dyDescent="0.25">
      <c r="A4" s="81" t="s">
        <v>3</v>
      </c>
      <c r="B4" s="81"/>
    </row>
    <row r="5" spans="1:2" x14ac:dyDescent="0.25">
      <c r="A5" s="82"/>
      <c r="B5" s="83"/>
    </row>
    <row r="6" spans="1:2" x14ac:dyDescent="0.25">
      <c r="A6" s="84" t="s">
        <v>76</v>
      </c>
      <c r="B6" s="84" t="s">
        <v>77</v>
      </c>
    </row>
    <row r="7" spans="1:2" x14ac:dyDescent="0.25">
      <c r="A7" s="85">
        <v>1</v>
      </c>
      <c r="B7" s="86" t="s">
        <v>6</v>
      </c>
    </row>
    <row r="8" spans="1:2" x14ac:dyDescent="0.25">
      <c r="A8" s="85">
        <v>2</v>
      </c>
      <c r="B8" s="86" t="s">
        <v>22</v>
      </c>
    </row>
    <row r="9" spans="1:2" x14ac:dyDescent="0.25">
      <c r="A9" s="85">
        <v>3</v>
      </c>
      <c r="B9" s="86" t="s">
        <v>78</v>
      </c>
    </row>
    <row r="10" spans="1:2" x14ac:dyDescent="0.25">
      <c r="A10" s="85">
        <v>4</v>
      </c>
      <c r="B10" s="86" t="s">
        <v>79</v>
      </c>
    </row>
    <row r="11" spans="1:2" x14ac:dyDescent="0.25">
      <c r="A11" s="85"/>
      <c r="B11" s="86"/>
    </row>
    <row r="12" spans="1:2" x14ac:dyDescent="0.25">
      <c r="A12" s="85"/>
      <c r="B12" s="86"/>
    </row>
    <row r="13" spans="1:2" x14ac:dyDescent="0.25">
      <c r="A13" s="85"/>
      <c r="B13" s="86"/>
    </row>
    <row r="14" spans="1:2" x14ac:dyDescent="0.25">
      <c r="A14" s="85"/>
      <c r="B14" s="86"/>
    </row>
    <row r="15" spans="1:2" x14ac:dyDescent="0.25">
      <c r="A15" s="84"/>
      <c r="B15" s="84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74A5-83F7-4F53-8BDC-95BC2BA930DA}">
  <dimension ref="A1:B47"/>
  <sheetViews>
    <sheetView workbookViewId="0">
      <selection activeCell="B53" sqref="B53"/>
    </sheetView>
  </sheetViews>
  <sheetFormatPr baseColWidth="10" defaultRowHeight="15" x14ac:dyDescent="0.25"/>
  <cols>
    <col min="2" max="2" width="89.5703125" customWidth="1"/>
  </cols>
  <sheetData>
    <row r="1" spans="1:2" x14ac:dyDescent="0.25">
      <c r="A1" s="80" t="s">
        <v>0</v>
      </c>
      <c r="B1" s="80"/>
    </row>
    <row r="2" spans="1:2" x14ac:dyDescent="0.25">
      <c r="A2" s="80" t="s">
        <v>1</v>
      </c>
      <c r="B2" s="80"/>
    </row>
    <row r="3" spans="1:2" x14ac:dyDescent="0.25">
      <c r="A3" s="87" t="s">
        <v>80</v>
      </c>
      <c r="B3" s="87"/>
    </row>
    <row r="4" spans="1:2" ht="21.75" customHeight="1" x14ac:dyDescent="0.25">
      <c r="A4" s="81" t="s">
        <v>3</v>
      </c>
      <c r="B4" s="81"/>
    </row>
    <row r="5" spans="1:2" x14ac:dyDescent="0.25">
      <c r="A5" s="88"/>
      <c r="B5" s="88"/>
    </row>
    <row r="6" spans="1:2" x14ac:dyDescent="0.25">
      <c r="A6" s="89">
        <v>1</v>
      </c>
      <c r="B6" s="89" t="s">
        <v>66</v>
      </c>
    </row>
    <row r="7" spans="1:2" x14ac:dyDescent="0.25">
      <c r="A7" s="90" t="s">
        <v>81</v>
      </c>
      <c r="B7" s="91" t="s">
        <v>82</v>
      </c>
    </row>
    <row r="8" spans="1:2" x14ac:dyDescent="0.25">
      <c r="A8" s="90" t="s">
        <v>83</v>
      </c>
      <c r="B8" s="91" t="s">
        <v>84</v>
      </c>
    </row>
    <row r="9" spans="1:2" ht="23.25" x14ac:dyDescent="0.25">
      <c r="A9" s="90" t="s">
        <v>85</v>
      </c>
      <c r="B9" s="91" t="s">
        <v>86</v>
      </c>
    </row>
    <row r="10" spans="1:2" ht="23.25" x14ac:dyDescent="0.25">
      <c r="A10" s="90" t="s">
        <v>87</v>
      </c>
      <c r="B10" s="91" t="s">
        <v>88</v>
      </c>
    </row>
    <row r="11" spans="1:2" ht="23.25" x14ac:dyDescent="0.25">
      <c r="A11" s="90" t="s">
        <v>89</v>
      </c>
      <c r="B11" s="91" t="s">
        <v>90</v>
      </c>
    </row>
    <row r="12" spans="1:2" x14ac:dyDescent="0.25">
      <c r="A12" s="90" t="s">
        <v>91</v>
      </c>
      <c r="B12" s="91" t="s">
        <v>92</v>
      </c>
    </row>
    <row r="13" spans="1:2" ht="23.25" x14ac:dyDescent="0.25">
      <c r="A13" s="90" t="s">
        <v>93</v>
      </c>
      <c r="B13" s="92" t="s">
        <v>94</v>
      </c>
    </row>
    <row r="14" spans="1:2" x14ac:dyDescent="0.25">
      <c r="A14" s="90" t="s">
        <v>95</v>
      </c>
      <c r="B14" s="91" t="s">
        <v>96</v>
      </c>
    </row>
    <row r="15" spans="1:2" ht="23.25" x14ac:dyDescent="0.25">
      <c r="A15" s="90" t="s">
        <v>97</v>
      </c>
      <c r="B15" s="91" t="s">
        <v>98</v>
      </c>
    </row>
    <row r="16" spans="1:2" ht="45.75" x14ac:dyDescent="0.25">
      <c r="A16" s="90" t="s">
        <v>99</v>
      </c>
      <c r="B16" s="91" t="s">
        <v>100</v>
      </c>
    </row>
    <row r="17" spans="1:2" x14ac:dyDescent="0.25">
      <c r="A17" s="93">
        <v>2</v>
      </c>
      <c r="B17" s="93" t="s">
        <v>68</v>
      </c>
    </row>
    <row r="18" spans="1:2" ht="34.5" x14ac:dyDescent="0.25">
      <c r="A18" s="90" t="s">
        <v>101</v>
      </c>
      <c r="B18" s="91" t="s">
        <v>102</v>
      </c>
    </row>
    <row r="19" spans="1:2" ht="34.5" x14ac:dyDescent="0.25">
      <c r="A19" s="90" t="s">
        <v>103</v>
      </c>
      <c r="B19" s="91" t="s">
        <v>104</v>
      </c>
    </row>
    <row r="20" spans="1:2" x14ac:dyDescent="0.25">
      <c r="A20" s="90" t="s">
        <v>105</v>
      </c>
      <c r="B20" s="91" t="s">
        <v>106</v>
      </c>
    </row>
    <row r="21" spans="1:2" ht="23.25" x14ac:dyDescent="0.25">
      <c r="A21" s="90" t="s">
        <v>107</v>
      </c>
      <c r="B21" s="91" t="s">
        <v>108</v>
      </c>
    </row>
    <row r="22" spans="1:2" x14ac:dyDescent="0.25">
      <c r="A22" s="90" t="s">
        <v>109</v>
      </c>
      <c r="B22" s="91" t="s">
        <v>110</v>
      </c>
    </row>
    <row r="23" spans="1:2" ht="23.25" x14ac:dyDescent="0.25">
      <c r="A23" s="90" t="s">
        <v>111</v>
      </c>
      <c r="B23" s="91" t="s">
        <v>112</v>
      </c>
    </row>
    <row r="24" spans="1:2" ht="23.25" x14ac:dyDescent="0.25">
      <c r="A24" s="90" t="s">
        <v>113</v>
      </c>
      <c r="B24" s="91" t="s">
        <v>114</v>
      </c>
    </row>
    <row r="25" spans="1:2" x14ac:dyDescent="0.25">
      <c r="A25" s="90" t="s">
        <v>115</v>
      </c>
      <c r="B25" s="91" t="s">
        <v>116</v>
      </c>
    </row>
    <row r="26" spans="1:2" ht="23.25" x14ac:dyDescent="0.25">
      <c r="A26" s="90" t="s">
        <v>117</v>
      </c>
      <c r="B26" s="91" t="s">
        <v>118</v>
      </c>
    </row>
    <row r="27" spans="1:2" ht="23.25" x14ac:dyDescent="0.25">
      <c r="A27" s="90" t="s">
        <v>119</v>
      </c>
      <c r="B27" s="91" t="s">
        <v>120</v>
      </c>
    </row>
    <row r="28" spans="1:2" ht="23.25" x14ac:dyDescent="0.25">
      <c r="A28" s="90" t="s">
        <v>121</v>
      </c>
      <c r="B28" s="91" t="s">
        <v>122</v>
      </c>
    </row>
    <row r="29" spans="1:2" ht="34.5" x14ac:dyDescent="0.25">
      <c r="A29" s="90" t="s">
        <v>123</v>
      </c>
      <c r="B29" s="91" t="s">
        <v>124</v>
      </c>
    </row>
    <row r="30" spans="1:2" ht="34.5" x14ac:dyDescent="0.25">
      <c r="A30" s="90" t="s">
        <v>125</v>
      </c>
      <c r="B30" s="91" t="s">
        <v>126</v>
      </c>
    </row>
    <row r="31" spans="1:2" ht="23.25" x14ac:dyDescent="0.25">
      <c r="A31" s="89">
        <v>3</v>
      </c>
      <c r="B31" s="94" t="s">
        <v>127</v>
      </c>
    </row>
    <row r="32" spans="1:2" ht="34.5" x14ac:dyDescent="0.25">
      <c r="A32" s="90" t="s">
        <v>128</v>
      </c>
      <c r="B32" s="91" t="s">
        <v>129</v>
      </c>
    </row>
    <row r="33" spans="1:2" ht="34.5" x14ac:dyDescent="0.25">
      <c r="A33" s="90" t="s">
        <v>130</v>
      </c>
      <c r="B33" s="91" t="s">
        <v>131</v>
      </c>
    </row>
    <row r="34" spans="1:2" x14ac:dyDescent="0.25">
      <c r="A34" s="90" t="s">
        <v>132</v>
      </c>
      <c r="B34" s="91" t="s">
        <v>133</v>
      </c>
    </row>
    <row r="35" spans="1:2" x14ac:dyDescent="0.25">
      <c r="A35" s="90" t="s">
        <v>134</v>
      </c>
      <c r="B35" s="91" t="s">
        <v>135</v>
      </c>
    </row>
    <row r="36" spans="1:2" ht="34.5" x14ac:dyDescent="0.25">
      <c r="A36" s="90" t="s">
        <v>136</v>
      </c>
      <c r="B36" s="91" t="s">
        <v>137</v>
      </c>
    </row>
    <row r="37" spans="1:2" ht="45.75" x14ac:dyDescent="0.25">
      <c r="A37" s="89">
        <v>4</v>
      </c>
      <c r="B37" s="94" t="s">
        <v>70</v>
      </c>
    </row>
    <row r="38" spans="1:2" ht="23.25" x14ac:dyDescent="0.25">
      <c r="A38" s="90" t="s">
        <v>138</v>
      </c>
      <c r="B38" s="91" t="s">
        <v>139</v>
      </c>
    </row>
    <row r="39" spans="1:2" x14ac:dyDescent="0.25">
      <c r="A39" s="90"/>
      <c r="B39" s="91"/>
    </row>
    <row r="40" spans="1:2" x14ac:dyDescent="0.25">
      <c r="A40" s="90"/>
      <c r="B40" s="91"/>
    </row>
    <row r="41" spans="1:2" x14ac:dyDescent="0.25">
      <c r="A41" s="90"/>
      <c r="B41" s="91"/>
    </row>
    <row r="42" spans="1:2" x14ac:dyDescent="0.25">
      <c r="A42" s="95" t="s">
        <v>52</v>
      </c>
      <c r="B42" s="95"/>
    </row>
    <row r="43" spans="1:2" x14ac:dyDescent="0.25">
      <c r="A43" s="96"/>
      <c r="B43" s="96"/>
    </row>
    <row r="44" spans="1:2" x14ac:dyDescent="0.25">
      <c r="A44" s="97"/>
      <c r="B44" s="97"/>
    </row>
    <row r="45" spans="1:2" x14ac:dyDescent="0.25">
      <c r="A45" s="97"/>
      <c r="B45" s="98" t="s">
        <v>140</v>
      </c>
    </row>
    <row r="46" spans="1:2" x14ac:dyDescent="0.25">
      <c r="A46" s="96"/>
      <c r="B46" s="96"/>
    </row>
    <row r="47" spans="1:2" x14ac:dyDescent="0.25">
      <c r="A47" s="97"/>
      <c r="B47" s="9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3E3-05B8-4FB8-9504-AA78A5088996}">
  <dimension ref="A1:D41"/>
  <sheetViews>
    <sheetView workbookViewId="0">
      <selection activeCell="C24" sqref="C24"/>
    </sheetView>
  </sheetViews>
  <sheetFormatPr baseColWidth="10" defaultRowHeight="15" x14ac:dyDescent="0.25"/>
  <cols>
    <col min="1" max="1" width="46" style="118" customWidth="1"/>
    <col min="2" max="2" width="20.5703125" style="118" customWidth="1"/>
    <col min="3" max="3" width="20.140625" style="118" customWidth="1"/>
    <col min="4" max="4" width="14.7109375" style="123" customWidth="1"/>
  </cols>
  <sheetData>
    <row r="1" spans="1:4" x14ac:dyDescent="0.25">
      <c r="A1" s="99" t="s">
        <v>0</v>
      </c>
      <c r="B1" s="100"/>
      <c r="C1" s="100"/>
      <c r="D1" s="101"/>
    </row>
    <row r="2" spans="1:4" ht="27" customHeight="1" x14ac:dyDescent="0.25">
      <c r="A2" s="102" t="s">
        <v>1</v>
      </c>
      <c r="B2" s="87"/>
      <c r="C2" s="87"/>
      <c r="D2" s="103"/>
    </row>
    <row r="3" spans="1:4" ht="28.5" customHeight="1" x14ac:dyDescent="0.25">
      <c r="A3" s="104" t="s">
        <v>141</v>
      </c>
      <c r="B3" s="105"/>
      <c r="C3" s="105"/>
      <c r="D3" s="106"/>
    </row>
    <row r="4" spans="1:4" ht="32.25" customHeight="1" x14ac:dyDescent="0.25">
      <c r="A4" s="107" t="s">
        <v>3</v>
      </c>
      <c r="B4" s="107"/>
      <c r="C4" s="107"/>
      <c r="D4" s="108"/>
    </row>
    <row r="5" spans="1:4" ht="24.75" customHeight="1" x14ac:dyDescent="0.25">
      <c r="A5" s="109"/>
      <c r="B5" s="110"/>
      <c r="C5" s="111" t="s">
        <v>142</v>
      </c>
      <c r="D5" s="112"/>
    </row>
    <row r="6" spans="1:4" x14ac:dyDescent="0.25">
      <c r="A6" s="113" t="s">
        <v>143</v>
      </c>
      <c r="B6" s="114" t="s">
        <v>144</v>
      </c>
      <c r="C6" s="115" t="s">
        <v>145</v>
      </c>
      <c r="D6" s="116" t="s">
        <v>146</v>
      </c>
    </row>
    <row r="7" spans="1:4" x14ac:dyDescent="0.25">
      <c r="A7" s="117" t="s">
        <v>147</v>
      </c>
      <c r="B7" s="118">
        <v>1</v>
      </c>
      <c r="D7" s="119"/>
    </row>
    <row r="8" spans="1:4" x14ac:dyDescent="0.25">
      <c r="A8" s="117" t="s">
        <v>148</v>
      </c>
      <c r="B8" s="118">
        <v>1</v>
      </c>
      <c r="D8" s="119"/>
    </row>
    <row r="9" spans="1:4" x14ac:dyDescent="0.25">
      <c r="A9" s="117" t="s">
        <v>149</v>
      </c>
      <c r="B9" s="118">
        <v>1</v>
      </c>
      <c r="D9" s="119"/>
    </row>
    <row r="10" spans="1:4" x14ac:dyDescent="0.25">
      <c r="A10" s="117" t="s">
        <v>150</v>
      </c>
      <c r="B10" s="118">
        <v>1</v>
      </c>
      <c r="D10" s="119"/>
    </row>
    <row r="11" spans="1:4" x14ac:dyDescent="0.25">
      <c r="A11" s="117" t="s">
        <v>151</v>
      </c>
      <c r="B11" s="118">
        <v>1</v>
      </c>
      <c r="D11" s="119"/>
    </row>
    <row r="12" spans="1:4" x14ac:dyDescent="0.25">
      <c r="A12" s="117" t="s">
        <v>152</v>
      </c>
      <c r="B12" s="118">
        <v>1</v>
      </c>
      <c r="D12" s="119"/>
    </row>
    <row r="13" spans="1:4" x14ac:dyDescent="0.25">
      <c r="A13" s="117" t="s">
        <v>153</v>
      </c>
      <c r="B13" s="118">
        <v>1</v>
      </c>
      <c r="D13" s="119"/>
    </row>
    <row r="14" spans="1:4" x14ac:dyDescent="0.25">
      <c r="A14" s="117" t="s">
        <v>154</v>
      </c>
      <c r="B14" s="118">
        <v>1</v>
      </c>
      <c r="D14" s="119"/>
    </row>
    <row r="15" spans="1:4" x14ac:dyDescent="0.25">
      <c r="A15" s="117" t="s">
        <v>155</v>
      </c>
      <c r="B15" s="118">
        <v>1</v>
      </c>
      <c r="D15" s="119"/>
    </row>
    <row r="16" spans="1:4" x14ac:dyDescent="0.25">
      <c r="A16" s="117" t="s">
        <v>156</v>
      </c>
      <c r="B16" s="118">
        <v>1</v>
      </c>
      <c r="D16" s="119"/>
    </row>
    <row r="17" spans="1:4" x14ac:dyDescent="0.25">
      <c r="A17" s="117" t="s">
        <v>157</v>
      </c>
      <c r="B17" s="118">
        <v>1</v>
      </c>
      <c r="D17" s="119"/>
    </row>
    <row r="18" spans="1:4" x14ac:dyDescent="0.25">
      <c r="A18" s="117" t="s">
        <v>158</v>
      </c>
      <c r="B18" s="118">
        <v>1</v>
      </c>
      <c r="D18" s="119"/>
    </row>
    <row r="19" spans="1:4" x14ac:dyDescent="0.25">
      <c r="A19" s="117" t="s">
        <v>159</v>
      </c>
      <c r="B19" s="118">
        <v>1</v>
      </c>
      <c r="D19" s="119"/>
    </row>
    <row r="20" spans="1:4" x14ac:dyDescent="0.25">
      <c r="A20" s="117" t="s">
        <v>160</v>
      </c>
      <c r="B20" s="118">
        <v>1</v>
      </c>
      <c r="D20" s="119"/>
    </row>
    <row r="21" spans="1:4" x14ac:dyDescent="0.25">
      <c r="A21" s="117" t="s">
        <v>161</v>
      </c>
      <c r="B21" s="118">
        <v>1</v>
      </c>
      <c r="D21" s="119"/>
    </row>
    <row r="22" spans="1:4" x14ac:dyDescent="0.25">
      <c r="A22" s="117" t="s">
        <v>162</v>
      </c>
      <c r="B22" s="118">
        <v>1</v>
      </c>
      <c r="D22" s="119"/>
    </row>
    <row r="23" spans="1:4" x14ac:dyDescent="0.25">
      <c r="A23" s="117" t="s">
        <v>163</v>
      </c>
      <c r="B23" s="118">
        <v>1</v>
      </c>
      <c r="D23" s="119"/>
    </row>
    <row r="24" spans="1:4" x14ac:dyDescent="0.25">
      <c r="A24" s="117" t="s">
        <v>164</v>
      </c>
      <c r="B24" s="118">
        <v>1</v>
      </c>
      <c r="D24" s="119"/>
    </row>
    <row r="25" spans="1:4" x14ac:dyDescent="0.25">
      <c r="A25" s="117" t="s">
        <v>165</v>
      </c>
      <c r="B25" s="118">
        <v>1</v>
      </c>
      <c r="D25" s="119"/>
    </row>
    <row r="26" spans="1:4" x14ac:dyDescent="0.25">
      <c r="A26" s="117" t="s">
        <v>166</v>
      </c>
      <c r="B26" s="118">
        <v>1</v>
      </c>
      <c r="D26" s="119"/>
    </row>
    <row r="27" spans="1:4" x14ac:dyDescent="0.25">
      <c r="A27" s="117" t="s">
        <v>167</v>
      </c>
      <c r="B27" s="118">
        <v>1</v>
      </c>
      <c r="D27" s="119"/>
    </row>
    <row r="28" spans="1:4" x14ac:dyDescent="0.25">
      <c r="A28" s="117" t="s">
        <v>168</v>
      </c>
      <c r="B28" s="118">
        <v>1</v>
      </c>
      <c r="D28" s="119"/>
    </row>
    <row r="29" spans="1:4" x14ac:dyDescent="0.25">
      <c r="A29" s="117" t="s">
        <v>169</v>
      </c>
      <c r="B29" s="118">
        <v>1</v>
      </c>
      <c r="D29" s="119"/>
    </row>
    <row r="30" spans="1:4" x14ac:dyDescent="0.25">
      <c r="A30" s="117" t="s">
        <v>170</v>
      </c>
      <c r="B30" s="118">
        <v>2</v>
      </c>
      <c r="D30" s="119"/>
    </row>
    <row r="31" spans="1:4" x14ac:dyDescent="0.25">
      <c r="A31" s="117" t="s">
        <v>171</v>
      </c>
      <c r="B31" s="118">
        <v>1</v>
      </c>
      <c r="D31" s="119"/>
    </row>
    <row r="32" spans="1:4" x14ac:dyDescent="0.25">
      <c r="A32" s="117" t="s">
        <v>172</v>
      </c>
      <c r="B32" s="118">
        <v>1</v>
      </c>
      <c r="D32" s="119"/>
    </row>
    <row r="33" spans="1:4" x14ac:dyDescent="0.25">
      <c r="A33" s="117" t="s">
        <v>173</v>
      </c>
      <c r="B33" s="118">
        <v>2</v>
      </c>
      <c r="D33" s="119"/>
    </row>
    <row r="34" spans="1:4" x14ac:dyDescent="0.25">
      <c r="A34" s="117" t="s">
        <v>174</v>
      </c>
      <c r="B34" s="118">
        <v>1</v>
      </c>
      <c r="D34" s="119"/>
    </row>
    <row r="35" spans="1:4" x14ac:dyDescent="0.25">
      <c r="A35" s="117" t="s">
        <v>175</v>
      </c>
      <c r="B35" s="118">
        <v>1</v>
      </c>
      <c r="D35" s="119"/>
    </row>
    <row r="36" spans="1:4" x14ac:dyDescent="0.25">
      <c r="A36" s="117" t="s">
        <v>176</v>
      </c>
      <c r="B36" s="118">
        <v>1</v>
      </c>
      <c r="D36" s="119"/>
    </row>
    <row r="37" spans="1:4" x14ac:dyDescent="0.25">
      <c r="A37" s="117" t="s">
        <v>177</v>
      </c>
      <c r="B37" s="118">
        <v>2</v>
      </c>
      <c r="D37" s="119"/>
    </row>
    <row r="38" spans="1:4" x14ac:dyDescent="0.25">
      <c r="A38" s="117" t="s">
        <v>178</v>
      </c>
      <c r="B38" s="118">
        <v>1</v>
      </c>
      <c r="D38" s="119"/>
    </row>
    <row r="39" spans="1:4" x14ac:dyDescent="0.25">
      <c r="A39" s="117" t="s">
        <v>179</v>
      </c>
      <c r="B39" s="118">
        <v>1</v>
      </c>
      <c r="D39" s="119"/>
    </row>
    <row r="40" spans="1:4" x14ac:dyDescent="0.25">
      <c r="A40" s="117"/>
      <c r="D40" s="119"/>
    </row>
    <row r="41" spans="1:4" ht="15.75" thickBot="1" x14ac:dyDescent="0.3">
      <c r="A41" s="120"/>
      <c r="B41" s="121"/>
      <c r="C41" s="121"/>
      <c r="D41" s="122"/>
    </row>
  </sheetData>
  <mergeCells count="5">
    <mergeCell ref="A1:D1"/>
    <mergeCell ref="A2:D2"/>
    <mergeCell ref="A3:D3"/>
    <mergeCell ref="A4:D4"/>
    <mergeCell ref="C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COG</vt:lpstr>
      <vt:lpstr>CA</vt:lpstr>
      <vt:lpstr>CFG</vt:lpstr>
      <vt:lpstr>CTG</vt:lpstr>
      <vt:lpstr>PRIORIDADES DEL GASTO</vt:lpstr>
      <vt:lpstr>PROGRAMAS Y PROYECTOS</vt:lpstr>
      <vt:lpstr>ANALITICO DE PLAZAS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2019-03-21T14:51:23Z</dcterms:created>
  <dcterms:modified xsi:type="dcterms:W3CDTF">2019-03-21T15:03:06Z</dcterms:modified>
</cp:coreProperties>
</file>