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7F7C66ED-C98E-44FC-9562-C364AF580B90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COG" sheetId="7" r:id="rId1"/>
    <sheet name="CA" sheetId="1" r:id="rId2"/>
    <sheet name="FUNCIONAL" sheetId="2" r:id="rId3"/>
    <sheet name="CTG" sheetId="3" r:id="rId4"/>
    <sheet name="PRIORIDADES" sheetId="4" r:id="rId5"/>
    <sheet name="PROGRAMAS Y PROYECTOS" sheetId="5" r:id="rId6"/>
    <sheet name="ANALÍTICO DE PLAZAS" sheetId="6" r:id="rId7"/>
  </sheets>
  <definedNames>
    <definedName name="_xlnm._FilterDatabase" localSheetId="1" hidden="1">CA!$A$4:$C$75</definedName>
    <definedName name="_xlnm._FilterDatabase" localSheetId="0" hidden="1">COG!#REF!</definedName>
    <definedName name="_xlnm._FilterDatabase" localSheetId="2" hidden="1">FUNCIONAL!$A$5:$C$5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64" i="1"/>
  <c r="C214" i="7"/>
  <c r="C212" i="7"/>
  <c r="C209" i="7"/>
  <c r="C204" i="7"/>
  <c r="C200" i="7"/>
  <c r="C198" i="7"/>
  <c r="C196" i="7"/>
  <c r="C189" i="7"/>
  <c r="C186" i="7"/>
  <c r="C184" i="7"/>
  <c r="C181" i="7"/>
  <c r="C178" i="7"/>
  <c r="C176" i="7"/>
  <c r="C173" i="7"/>
  <c r="C166" i="7"/>
  <c r="C161" i="7"/>
  <c r="C154" i="7"/>
  <c r="C147" i="7"/>
  <c r="C142" i="7"/>
  <c r="C136" i="7"/>
  <c r="C130" i="7"/>
  <c r="C121" i="7"/>
  <c r="C113" i="7"/>
  <c r="C103" i="7"/>
  <c r="C98" i="7"/>
  <c r="C86" i="7"/>
  <c r="C81" i="7"/>
  <c r="C78" i="7"/>
  <c r="C72" i="7"/>
  <c r="C68" i="7"/>
  <c r="C61" i="7"/>
  <c r="C58" i="7"/>
  <c r="C52" i="7"/>
  <c r="C50" i="7"/>
  <c r="C48" i="7"/>
  <c r="C44" i="7"/>
  <c r="C34" i="7"/>
  <c r="C31" i="7"/>
  <c r="C23" i="7"/>
  <c r="C18" i="7"/>
  <c r="C13" i="7"/>
  <c r="C10" i="7"/>
  <c r="C7" i="7"/>
  <c r="C4" i="3" l="1"/>
  <c r="C5" i="1" l="1"/>
</calcChain>
</file>

<file path=xl/sharedStrings.xml><?xml version="1.0" encoding="utf-8"?>
<sst xmlns="http://schemas.openxmlformats.org/spreadsheetml/2006/main" count="635" uniqueCount="600">
  <si>
    <t>MUNICIPIO DE CELAYA GUANAJUATO</t>
  </si>
  <si>
    <t xml:space="preserve">Clasificación Administrativa  </t>
  </si>
  <si>
    <t xml:space="preserve"> Presupuesto aprobado </t>
  </si>
  <si>
    <t>PRESIDENCIA</t>
  </si>
  <si>
    <t>DESARROLLO SOCIAL</t>
  </si>
  <si>
    <t>COORD. DE PARTICIPACIÓN CIUDADANA</t>
  </si>
  <si>
    <t>COORD. DE EDUCACIÓN</t>
  </si>
  <si>
    <t>COORD. DE SALUD</t>
  </si>
  <si>
    <t>COORD. DE DESARROLLO RURAL</t>
  </si>
  <si>
    <t>COORD. ADMINISTRATIVA</t>
  </si>
  <si>
    <t>COMUNICACIÓN E IMAGEN</t>
  </si>
  <si>
    <t>EVENTOS ESPECIALES</t>
  </si>
  <si>
    <t>SRIA. DEL H. AYUNTAMIENTO</t>
  </si>
  <si>
    <t>VENTANILLA DE RELACIONES EXTERIORES</t>
  </si>
  <si>
    <t>JUZGADOS ADMINISTRATIVOS</t>
  </si>
  <si>
    <t>OFICIALIA MAYOR</t>
  </si>
  <si>
    <t>MANTENIMIENTO DE EDIFICIOS PÚBLICOS</t>
  </si>
  <si>
    <t>RECURSOS HUMANOS</t>
  </si>
  <si>
    <t>JUBILADOS</t>
  </si>
  <si>
    <t>COORD.DE SERVICIO SOCIAL</t>
  </si>
  <si>
    <t>INNOVACIÓN GUBERNAMENTAL</t>
  </si>
  <si>
    <t>TESORERÍA</t>
  </si>
  <si>
    <t>INGRESOS</t>
  </si>
  <si>
    <t>IMPUESTO INMOBILIARIO</t>
  </si>
  <si>
    <t>CATASTRO</t>
  </si>
  <si>
    <t>COMPRAS</t>
  </si>
  <si>
    <t>CONTROL PATRIMONIAL</t>
  </si>
  <si>
    <t>CONTRALORIA</t>
  </si>
  <si>
    <t>SECRETARIA DE SEGURIDAD CIUDADANA</t>
  </si>
  <si>
    <t>OBRA PÙBLICA</t>
  </si>
  <si>
    <t>SISTEMA MUNICIPAL DIF</t>
  </si>
  <si>
    <t>PATRONATO DE LA FERIA</t>
  </si>
  <si>
    <t>INSTITUTO MUNICIPAL  DE VIVIENDA</t>
  </si>
  <si>
    <t>INSTITUTO MUNICIPAL DE LA MUJER CELAYENSE</t>
  </si>
  <si>
    <t>PATRONATO PARQUE XOCHIPILLI</t>
  </si>
  <si>
    <t>CONSEJO DE TURISMO DE CELAYA</t>
  </si>
  <si>
    <t>INSTITUTO MUNICIPAL DE LA JUVENTUD</t>
  </si>
  <si>
    <t>JUNTA MUNICIPAL DE AGUA POTABLE Y ALCANTARILLADO</t>
  </si>
  <si>
    <t>CLASIFICACIÓN ADMINISTRATIVA</t>
  </si>
  <si>
    <t>TOTAL</t>
  </si>
  <si>
    <t>ORGANO EJECUTIVO MUNICIPAL</t>
  </si>
  <si>
    <t>ORGANO EJECUTIVO MUNICIPAL (ENTIDADES PARAMUNICIPALES)</t>
  </si>
  <si>
    <t>Presupuesto aprobado</t>
  </si>
  <si>
    <t>GOBIERNO</t>
  </si>
  <si>
    <t>Fiscalización</t>
  </si>
  <si>
    <t>Impartición de Justicia</t>
  </si>
  <si>
    <t>Procuración de Justicia</t>
  </si>
  <si>
    <t>Presidencia / Gubernatura</t>
  </si>
  <si>
    <t>Política Interior</t>
  </si>
  <si>
    <t>Preservación y Cuidado del Patrimonio Público</t>
  </si>
  <si>
    <t>Asuntos Jurídicos</t>
  </si>
  <si>
    <t>Relaciones Exteriores</t>
  </si>
  <si>
    <t>Asuntos Financieros</t>
  </si>
  <si>
    <t>Asuntos Hacendarios</t>
  </si>
  <si>
    <t>Policía</t>
  </si>
  <si>
    <t>Protección Civil</t>
  </si>
  <si>
    <t>Otros Asuntos de Orden Público y Seguridad</t>
  </si>
  <si>
    <t>OTROS SERVICIOS GENERALES</t>
  </si>
  <si>
    <t>Servicios Estadísticos</t>
  </si>
  <si>
    <t>Servicios de Comunicación y Medios</t>
  </si>
  <si>
    <t>Acceso a la Información Pública Gubernamental</t>
  </si>
  <si>
    <t>Otros</t>
  </si>
  <si>
    <t>Ordenación de Desechos</t>
  </si>
  <si>
    <t>Ordenación de Aguas Residuales, Drenaje y Alcantarillado</t>
  </si>
  <si>
    <t>Reducción de la Contaminación</t>
  </si>
  <si>
    <t>Otros de Protección Ambiental</t>
  </si>
  <si>
    <t>Urbanización</t>
  </si>
  <si>
    <t>Desarrollo Comunitario</t>
  </si>
  <si>
    <t>Abastecimiento de Agua</t>
  </si>
  <si>
    <t>Alumbrado Público</t>
  </si>
  <si>
    <t>Vivienda</t>
  </si>
  <si>
    <t>Servicios Comunales</t>
  </si>
  <si>
    <t>Prestación de Servicios de Salud a la Comunidad</t>
  </si>
  <si>
    <t>Deporte y Recreación</t>
  </si>
  <si>
    <t>Cultura</t>
  </si>
  <si>
    <t>Otros Servicios Educativos y Actividades Inherentes</t>
  </si>
  <si>
    <t>Familia e Hijos</t>
  </si>
  <si>
    <t>Otros Asuntos Sociales</t>
  </si>
  <si>
    <t>DESARROLLO ECONÓMICO</t>
  </si>
  <si>
    <t>Asuntos Económicos y Comerciales en General</t>
  </si>
  <si>
    <t>Otros Relacionados con Transporte</t>
  </si>
  <si>
    <t>Comunicaciones</t>
  </si>
  <si>
    <t>Turismo</t>
  </si>
  <si>
    <t>OTRAS NO CLASIFICADAS EN FUNCIONES ANTERIORES</t>
  </si>
  <si>
    <t>Deuda Pública Interna</t>
  </si>
  <si>
    <t>Total presupuesto de egresos</t>
  </si>
  <si>
    <t>C.F.G</t>
  </si>
  <si>
    <t>PRESUPUESTO</t>
  </si>
  <si>
    <t>MUNICIPIO  DE  CELAYA, GTO</t>
  </si>
  <si>
    <t>CLASIFICACIÓN FUNCIONAL DEL GASTO</t>
  </si>
  <si>
    <t>Gasto Corriente</t>
  </si>
  <si>
    <t>Gasto de Capital</t>
  </si>
  <si>
    <t>Amortización de la Deuda y Disminución de Pasivos</t>
  </si>
  <si>
    <t>Pensiones y Jubilaciones</t>
  </si>
  <si>
    <t>CLASIFICACIÓN POR TIPO DE GASTO</t>
  </si>
  <si>
    <t>PRIORIDADES DEL GASTO</t>
  </si>
  <si>
    <t>PRIORIDAD</t>
  </si>
  <si>
    <t>DENOMINACION</t>
  </si>
  <si>
    <t>INVERSIÓN PÚBLICA</t>
  </si>
  <si>
    <t>SERVICIOS PERSONALES</t>
  </si>
  <si>
    <t>TRANSFERENCIAS, SUBSIDIOS Y OTRAS AYUDAS</t>
  </si>
  <si>
    <t>SERVICIOS GENERALES</t>
  </si>
  <si>
    <t>MATERIALES  Y SUMINISTROS</t>
  </si>
  <si>
    <t>BIENES MUEBLES, INMUEBLES E INTANGIBLES</t>
  </si>
  <si>
    <t>DEUDA PÚBLICA</t>
  </si>
  <si>
    <t>PROGRAMAS Y PROYECTOS</t>
  </si>
  <si>
    <t>NÚMERO DE PLAZAS</t>
  </si>
  <si>
    <t>TRANSFERENCIAS, ASIGNACIONES, SUBSIDIOS Y OTRAS AYUDAS</t>
  </si>
  <si>
    <t>CLASIFICADOR POR OBJETO DEL GASTO</t>
  </si>
  <si>
    <t>Importe</t>
  </si>
  <si>
    <t>Programas Presupuestarios</t>
  </si>
  <si>
    <t>Subsidios: Sector Social y Privado o Entidades Federativas y Municipios</t>
  </si>
  <si>
    <t>S</t>
  </si>
  <si>
    <t>Sujetos a Reglas de Operación</t>
  </si>
  <si>
    <t>U</t>
  </si>
  <si>
    <t>Otros Subsidios</t>
  </si>
  <si>
    <t>Desempeño de las Funciones</t>
  </si>
  <si>
    <t>E</t>
  </si>
  <si>
    <t>Prestación de Servicios Públicos</t>
  </si>
  <si>
    <t>P</t>
  </si>
  <si>
    <t>Planeación, seguimiento y evaluación de políticas públicas</t>
  </si>
  <si>
    <t>F</t>
  </si>
  <si>
    <t>Promoción y fomento</t>
  </si>
  <si>
    <t>R</t>
  </si>
  <si>
    <t>Específicos</t>
  </si>
  <si>
    <t>K</t>
  </si>
  <si>
    <t>Proyectos de Inversión</t>
  </si>
  <si>
    <t>Administrativos y de Apoyo</t>
  </si>
  <si>
    <t>M</t>
  </si>
  <si>
    <t>Apoyo al proceso presupuestario y para mejorar la eficiencia institucional</t>
  </si>
  <si>
    <t>O</t>
  </si>
  <si>
    <t>Apoyo a la función pública y al mejoramiento de la gestión</t>
  </si>
  <si>
    <t>Obligaciones</t>
  </si>
  <si>
    <t>J</t>
  </si>
  <si>
    <t>Pensiones y jubilaciones</t>
  </si>
  <si>
    <t>ABOGADO</t>
  </si>
  <si>
    <t>ADMINISTRADOR</t>
  </si>
  <si>
    <t>AGENTE DE VIALIDAD</t>
  </si>
  <si>
    <t>ALBAÑIL</t>
  </si>
  <si>
    <t>ANALISTA</t>
  </si>
  <si>
    <t>ARCHIVISTA</t>
  </si>
  <si>
    <t>AUDITOR</t>
  </si>
  <si>
    <t>AUXILIAR A</t>
  </si>
  <si>
    <t>AUXILIAR B</t>
  </si>
  <si>
    <t>AUXILIAR C</t>
  </si>
  <si>
    <t>AYUDANTE</t>
  </si>
  <si>
    <t>BIBLIOTECARIO</t>
  </si>
  <si>
    <t>CAJERO</t>
  </si>
  <si>
    <t>CHOFER</t>
  </si>
  <si>
    <t>CHOFER FUNCIONARIOS</t>
  </si>
  <si>
    <t>COMISARIO</t>
  </si>
  <si>
    <t>COORDINADOR A</t>
  </si>
  <si>
    <t>COORDINADOR B</t>
  </si>
  <si>
    <t>CRONISTA MUNICIPAL</t>
  </si>
  <si>
    <t>DELEGADO</t>
  </si>
  <si>
    <t>DIRECTOR GENERAL</t>
  </si>
  <si>
    <t>DIRECTOR GENERAL A</t>
  </si>
  <si>
    <t>ELECTRICISTA</t>
  </si>
  <si>
    <t>ENCARGADO A</t>
  </si>
  <si>
    <t>ENCARGADO B</t>
  </si>
  <si>
    <t>ENCARGADO C</t>
  </si>
  <si>
    <t>ESPECIALISTA TÉCNICO</t>
  </si>
  <si>
    <t>INSPECTOR</t>
  </si>
  <si>
    <t>INTENDENTE</t>
  </si>
  <si>
    <t>JARDINERO</t>
  </si>
  <si>
    <t>JEFATURA A</t>
  </si>
  <si>
    <t>JEFATURA B</t>
  </si>
  <si>
    <t>JEFATURA C</t>
  </si>
  <si>
    <t>MATANCERO</t>
  </si>
  <si>
    <t>MEDICO</t>
  </si>
  <si>
    <t>NOTIFICADOR</t>
  </si>
  <si>
    <t>OFICIAL</t>
  </si>
  <si>
    <t>OFICIAL CALIFICADOR</t>
  </si>
  <si>
    <t>OFICIAL DE CUADRILLA</t>
  </si>
  <si>
    <t>OFICIAL DE VIALIDAD</t>
  </si>
  <si>
    <t>OPERADOR DE MAQUINARIA O BARREDORA</t>
  </si>
  <si>
    <t>PANTEONERO</t>
  </si>
  <si>
    <t>PRESIDENTE MUNICIPAL</t>
  </si>
  <si>
    <t>PRIMER COMANDANTE DE VIALIDAD</t>
  </si>
  <si>
    <t>PROGRAMADOR</t>
  </si>
  <si>
    <t>PROMOTOR</t>
  </si>
  <si>
    <t>RECAUDADOR</t>
  </si>
  <si>
    <t>REGIDOR</t>
  </si>
  <si>
    <t>SECRETARIA A</t>
  </si>
  <si>
    <t>SECRETARIA B</t>
  </si>
  <si>
    <t>SECRETARIA C</t>
  </si>
  <si>
    <t>SECRETARIO DE SEGURIDAD PÚBLICA</t>
  </si>
  <si>
    <t>SECRETARIO DEL H. AYUNTAMIENTO</t>
  </si>
  <si>
    <t>SEGUNDO COMANDANTE DE VIALIDAD</t>
  </si>
  <si>
    <t>SINDICO</t>
  </si>
  <si>
    <t>SOLDADOR</t>
  </si>
  <si>
    <t>SUBDELEGADO</t>
  </si>
  <si>
    <t>SUBDIRECTOR GENERAL</t>
  </si>
  <si>
    <t>SUBOFICIAL</t>
  </si>
  <si>
    <t>SUPERINTENDENTE</t>
  </si>
  <si>
    <t>SUPERVISOR</t>
  </si>
  <si>
    <t>VALUADOR</t>
  </si>
  <si>
    <t>VELADOR</t>
  </si>
  <si>
    <t>VETERINARIO</t>
  </si>
  <si>
    <t>PLAZA/PUESTO</t>
  </si>
  <si>
    <t>DE</t>
  </si>
  <si>
    <t>HASTA</t>
  </si>
  <si>
    <t>REMUNERACIÓN</t>
  </si>
  <si>
    <t>PRESUPUESTO DE EGRESOS PARA EL EJERCICIO FISCAL 2019</t>
  </si>
  <si>
    <t>Remuneraciones al personal de carácter permanente</t>
  </si>
  <si>
    <t>Sueldos Base</t>
  </si>
  <si>
    <t>Sueldos de confianza</t>
  </si>
  <si>
    <t>Remuneraciones al personal de carácter transitorio</t>
  </si>
  <si>
    <t>Honorarios asimilados</t>
  </si>
  <si>
    <t>Remuneraciones para eventuales</t>
  </si>
  <si>
    <t>Remuneraciones adicionales y especiales</t>
  </si>
  <si>
    <t>Prima Vacacional</t>
  </si>
  <si>
    <t>Prima Dominical</t>
  </si>
  <si>
    <t>Gratificación de fin de año</t>
  </si>
  <si>
    <t>Remuneraciones por horas extraordinarias</t>
  </si>
  <si>
    <t>Seguridad Social</t>
  </si>
  <si>
    <t>Aportaciones IMSS</t>
  </si>
  <si>
    <t>Aportaciones INFONAVIT</t>
  </si>
  <si>
    <t>Ahorro para el retiro</t>
  </si>
  <si>
    <t>Seguros</t>
  </si>
  <si>
    <t>Otras prestaciones sociales y económicas</t>
  </si>
  <si>
    <t>Cuotas para el fondo de ahorro</t>
  </si>
  <si>
    <t>Liquidaciones por indemnizaciones y por sueldos y salarios caídos</t>
  </si>
  <si>
    <t>Prestaciones de retiro</t>
  </si>
  <si>
    <t xml:space="preserve">Prestaciones establecidas por condiciones generales de trabajo </t>
  </si>
  <si>
    <t>Asignaciones adicionales al sueldo</t>
  </si>
  <si>
    <t>Otras prestaciones</t>
  </si>
  <si>
    <t>Despensas</t>
  </si>
  <si>
    <t>Pago de estímulos a servidores públicos</t>
  </si>
  <si>
    <t xml:space="preserve">Estímulos por productividad y eficiencia </t>
  </si>
  <si>
    <t>Materiales de administración, emisión de documentos y artículos oficiales</t>
  </si>
  <si>
    <t>Materiales y útiles de oficina</t>
  </si>
  <si>
    <t>Equipos menores de oficina</t>
  </si>
  <si>
    <t>Materiales y útiles de impresión y reproducción</t>
  </si>
  <si>
    <t>Material Estadístico y Geográfico</t>
  </si>
  <si>
    <t>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</si>
  <si>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</si>
  <si>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</si>
  <si>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</si>
  <si>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personas</t>
  </si>
  <si>
    <t>Alimentos y utensilios</t>
  </si>
  <si>
    <t>Productos alimenticios para  los efectivos que participen en programas de seguridad pública</t>
  </si>
  <si>
    <t>Productos alimenticios para el personal en las instalaciones de las dependencias y entidades</t>
  </si>
  <si>
    <t>Productos alimenticios para animales</t>
  </si>
  <si>
    <t>Materias primas y materiales de producción y comercialización</t>
  </si>
  <si>
    <t xml:space="preserve">Material agropecuario </t>
  </si>
  <si>
    <t>Productos químicos, farmacéuticos y de laboratorio</t>
  </si>
  <si>
    <t xml:space="preserve">Otros productos </t>
  </si>
  <si>
    <t>Materiales y artículos de construcción y de reparación</t>
  </si>
  <si>
    <t>Materiales de construcción minerales no metálicos</t>
  </si>
  <si>
    <t>Materiales de construcción de concreto</t>
  </si>
  <si>
    <t>Materiales de construcción de cal y yeso</t>
  </si>
  <si>
    <t>Materiales de construcción de madera</t>
  </si>
  <si>
    <t>Material eléctrico y electrónico</t>
  </si>
  <si>
    <t>Estruturas y Manufacturas</t>
  </si>
  <si>
    <t xml:space="preserve">materiales complementarios </t>
  </si>
  <si>
    <t xml:space="preserve">Materiales diversos </t>
  </si>
  <si>
    <t>Sustancias químicas</t>
  </si>
  <si>
    <t>Fertilizantes y abonos</t>
  </si>
  <si>
    <t>Plaguicidas y pesticidas</t>
  </si>
  <si>
    <t>Medicinas y productos farmacéuticos</t>
  </si>
  <si>
    <t>Materiales, accesorios y suministros médicos</t>
  </si>
  <si>
    <t>Materiales, accesorios y suministros de laboratorio</t>
  </si>
  <si>
    <t>Combustibles, lubricantes y aditivos</t>
  </si>
  <si>
    <t xml:space="preserve">Combustibles, lubricantes y aditivos para vehículos destinados a la ejecución de programas de seguridad pública </t>
  </si>
  <si>
    <t>Combustibles, lubricantes y aditivos para vehículos terrestres, aéreos, marítimos, lacustres y fluviales asignados a servidores públicos</t>
  </si>
  <si>
    <t>Combustibles, lubricantes y aditivos para maquinaria, equipo de producción y servicios administrativos</t>
  </si>
  <si>
    <t>Vestuario, blancos, prendas de protección y artículos deportivos</t>
  </si>
  <si>
    <t>Vestuario y Uniformes</t>
  </si>
  <si>
    <t>Prendas de seguridad</t>
  </si>
  <si>
    <t>Prendas de protección personal</t>
  </si>
  <si>
    <t>Artículos deportivos</t>
  </si>
  <si>
    <t>Blancos y otros productos textiles, excepto prendas de vestir</t>
  </si>
  <si>
    <t>Materiales y suministros para seguridad</t>
  </si>
  <si>
    <t>Cartuchos y armamentos</t>
  </si>
  <si>
    <t xml:space="preserve">Prendas de protección para seguridad pública </t>
  </si>
  <si>
    <t>Herramientas, refacciones y accesorios menores</t>
  </si>
  <si>
    <t>Herramientas menores</t>
  </si>
  <si>
    <t>Refacciones y accesorios menores de equipo de cómputo y tecnologías de la información</t>
  </si>
  <si>
    <t>Refacciones y accesorios menores de quipo e instrumental médico y de laboratorio</t>
  </si>
  <si>
    <t>Servicios básicos</t>
  </si>
  <si>
    <t>Servicio de energía eléctrica</t>
  </si>
  <si>
    <t>Alumbrado público</t>
  </si>
  <si>
    <t>Servicio de gas</t>
  </si>
  <si>
    <t>Servicio de agua</t>
  </si>
  <si>
    <t>Servicio telefonía tradicional</t>
  </si>
  <si>
    <t>Servicio telefonía celular</t>
  </si>
  <si>
    <t>Servicios de telecomunicaciones y satélites</t>
  </si>
  <si>
    <t>Servicios de redes</t>
  </si>
  <si>
    <t>Servicios de procesamiento de información</t>
  </si>
  <si>
    <t xml:space="preserve">Servicio postal </t>
  </si>
  <si>
    <t xml:space="preserve">Contratación de otros servicios </t>
  </si>
  <si>
    <t>Servicios de arrendamiento</t>
  </si>
  <si>
    <t>Arrendamiento de edificios y locales</t>
  </si>
  <si>
    <t>Arrendamiento de mobiliario y equipo de administración</t>
  </si>
  <si>
    <t xml:space="preserve">Arrendamiento de maquinaria y equipo </t>
  </si>
  <si>
    <t>Arrendamiento de activos intangibles</t>
  </si>
  <si>
    <t>Servicios profesionales, científicos, técnicos y otros servicios</t>
  </si>
  <si>
    <t>Servicios legales</t>
  </si>
  <si>
    <t>Otros servicios relacionados</t>
  </si>
  <si>
    <t>Servicios de diseño, arquitectura, ingeniería y actividades relacionadas</t>
  </si>
  <si>
    <t>Servicios de consultoría administrativa</t>
  </si>
  <si>
    <t>Servicios de procesos, técnica y en tecnologías de la información</t>
  </si>
  <si>
    <t xml:space="preserve">Servicios de capacitación </t>
  </si>
  <si>
    <t>Impresiones de documentos oficiales para la prestación de servicios públicos, identificación, formatos administrativos y fiscales, formas valoradas, certificados y títulos</t>
  </si>
  <si>
    <t xml:space="preserve">Servicios de vigilancia </t>
  </si>
  <si>
    <t>Servicios profesionales, científicos y técnicos integrales</t>
  </si>
  <si>
    <t>Servicios financieros, bancarios y comerciales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</si>
  <si>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</si>
  <si>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</si>
  <si>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</si>
  <si>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</si>
  <si>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</si>
  <si>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</si>
  <si>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</si>
  <si>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Servicios de instalación, reparación, mantenimiento y conservación</t>
  </si>
  <si>
    <t>Conservación y mantenimiento de inmuebles</t>
  </si>
  <si>
    <t>Instalación, reparación y mantenimiento  de mobiliario y equipo de administración</t>
  </si>
  <si>
    <t>Instalación, reparación y mantenimiento de bienes informáticos</t>
  </si>
  <si>
    <t>Mantenimiento y conservación de vehículos terrestres, aéreos, marítimos, lacustres y fluviales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</si>
  <si>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</si>
  <si>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</si>
  <si>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</si>
  <si>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</si>
  <si>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comunicación social y publicidad</t>
  </si>
  <si>
    <t xml:space="preserve">Difusión e información de mensajes y actividades gubernamentales </t>
  </si>
  <si>
    <t>Impresión y elaboración de publicaciones oficiales y de información en general para difusión</t>
  </si>
  <si>
    <t>Servicios de creatividad, preproducción y producción de publicidad, excepto Internet</t>
  </si>
  <si>
    <t>Servicio de creación y difusión de contenido exclusivamente a través de Internet</t>
  </si>
  <si>
    <t>Otros servicios de información</t>
  </si>
  <si>
    <t>Servicios de traslado y viáticos</t>
  </si>
  <si>
    <t>Pasajes aéreos nacionales para servidores públicos en el desempeño de comisiones y funciones oficiales</t>
  </si>
  <si>
    <t>Pasajes aéreos internacionales para servidores públicos en el desempeño de comisiones y funciones oficiales</t>
  </si>
  <si>
    <t>Pasajes terrestres nacionales para servidores públicos en el desempeño de comisiones y funciones oficiales</t>
  </si>
  <si>
    <t>Viáticos nacionales para servidores públicos en el desempeño de funciones oficiales</t>
  </si>
  <si>
    <t>Otros servicios de traslado y hospedaje</t>
  </si>
  <si>
    <t>Servicios oficiales</t>
  </si>
  <si>
    <t>Gastos de orden social y cultural</t>
  </si>
  <si>
    <t>Congresos y convenciones</t>
  </si>
  <si>
    <t xml:space="preserve">Gastos de las oficinas de servidores públicos superiores y mandos medios </t>
  </si>
  <si>
    <t xml:space="preserve">Gastos de seguridad pública </t>
  </si>
  <si>
    <t>Otros servicios generales</t>
  </si>
  <si>
    <t>Otros impuestos y derechos</t>
  </si>
  <si>
    <t>Sentencias y resoluciones judiciales</t>
  </si>
  <si>
    <t>Penas, multas, accesorios y actualizaciones</t>
  </si>
  <si>
    <t xml:space="preserve">Otros gastos por responsabilidades </t>
  </si>
  <si>
    <t>Impuestos sobre nóminas</t>
  </si>
  <si>
    <t>Transferencias internas y asignaciones al sector público</t>
  </si>
  <si>
    <t>Transferencias para servicios personales</t>
  </si>
  <si>
    <t>Transferencias para materiales y suministros</t>
  </si>
  <si>
    <t>Transferencias para servicios básicos</t>
  </si>
  <si>
    <t>Transferencias, asignaciones, subsidios y otras ayudas</t>
  </si>
  <si>
    <t>Transferencias para bienes muebles, inmuebles e intangibles</t>
  </si>
  <si>
    <t>Transfernecias para inversión pública</t>
  </si>
  <si>
    <t>Subsidios y subvenciones</t>
  </si>
  <si>
    <t>Subsidios a la distribución</t>
  </si>
  <si>
    <t>Subsidios para inversión</t>
  </si>
  <si>
    <t>Subsidios a la prestación de servicios públicos</t>
  </si>
  <si>
    <t>Subsidios sindicato</t>
  </si>
  <si>
    <t>Ayudas sociales</t>
  </si>
  <si>
    <t>Gastos relacionados con actividades culturales, deportivas y de ayuda extraordinaria</t>
  </si>
  <si>
    <t>Premios, recompensas, pensiones de gracia y pensión recreativa estudiantil</t>
  </si>
  <si>
    <t>Becas</t>
  </si>
  <si>
    <t>Ayudas sociales a instituciones de enseñanza</t>
  </si>
  <si>
    <t>Donativos a instituciones sin fines de lucro</t>
  </si>
  <si>
    <t>Ayudas por desastres naturales y otros siniestros</t>
  </si>
  <si>
    <t>Pensiones</t>
  </si>
  <si>
    <t>Mobiliario y equipo de administración</t>
  </si>
  <si>
    <t>Muebles de oficina y estantería</t>
  </si>
  <si>
    <t>Muebles, excepto de oficina y estantería</t>
  </si>
  <si>
    <t>Computadoras y equipo periférico</t>
  </si>
  <si>
    <t>Otros mobiliarios y equipos de administración</t>
  </si>
  <si>
    <t>Mobiliario y equipo educacional y recreativo</t>
  </si>
  <si>
    <t>Equipo de audio y de video</t>
  </si>
  <si>
    <t>Cámaras fotograficas y de video</t>
  </si>
  <si>
    <t>Equipo e instrumental médico y de laboratorio</t>
  </si>
  <si>
    <t>Instrumentos médicos</t>
  </si>
  <si>
    <t>Vehículos y equipo de transporte</t>
  </si>
  <si>
    <t>Automóviles y camiones</t>
  </si>
  <si>
    <t>Carrocerías y remolques</t>
  </si>
  <si>
    <t>Maquinaria, otros equipos y herramientas</t>
  </si>
  <si>
    <t>Maquinaria y equipo agropecuario</t>
  </si>
  <si>
    <t>Maquinaria y Equipo de Construcción</t>
  </si>
  <si>
    <t xml:space="preserve">sistemas de aire acondicionado,calefaccion y refrigeración industrial </t>
  </si>
  <si>
    <t>Equipo de comunicación y telecomunicacion</t>
  </si>
  <si>
    <t>Herramientas y maquinas -herramienta</t>
  </si>
  <si>
    <t xml:space="preserve">Otros equipos </t>
  </si>
  <si>
    <t>Activos biológicos</t>
  </si>
  <si>
    <t>Especies menores y de zoológico</t>
  </si>
  <si>
    <t>Bienes inmuebles</t>
  </si>
  <si>
    <t>Terrenos</t>
  </si>
  <si>
    <t>Activos intangibles</t>
  </si>
  <si>
    <t>Software</t>
  </si>
  <si>
    <t>Licencias informaticas e intelectuales</t>
  </si>
  <si>
    <t>Obra pública en bienes de dominio público</t>
  </si>
  <si>
    <t>Edificación habitacional</t>
  </si>
  <si>
    <t>Edificación no habitacional</t>
  </si>
  <si>
    <t>Construcción de obras para el abastecimiento de agua, petróleo, gas, electricidad y telecomunicaciones
telecomunicaciones</t>
  </si>
  <si>
    <t>División de terrenos y construcción de obras de urbanización</t>
  </si>
  <si>
    <t>Obra pública en bienes propios</t>
  </si>
  <si>
    <t>Amortización de la deuda pública</t>
  </si>
  <si>
    <t>Amortización de la deuda interna con instituciones de crédito</t>
  </si>
  <si>
    <t>Intereses de la deuda pública</t>
  </si>
  <si>
    <t>Intereses de la deuda interna con instituciones de crédito</t>
  </si>
  <si>
    <t>31111-0101</t>
  </si>
  <si>
    <t>31111-0102</t>
  </si>
  <si>
    <t>SINDICOS Y REGIDORES</t>
  </si>
  <si>
    <t>31111-0145</t>
  </si>
  <si>
    <t>UNIDAD DE TRANSPARENCIA</t>
  </si>
  <si>
    <t>31111-0147</t>
  </si>
  <si>
    <t>LIC. JORGE ARMENGOL DURÁN</t>
  </si>
  <si>
    <t>31111-0148</t>
  </si>
  <si>
    <t>LIC. ADRIANA JOSEFINA AUDELO ARANA</t>
  </si>
  <si>
    <t>31111-0149</t>
  </si>
  <si>
    <t>C. CARLOS RIVAS AGUILAR</t>
  </si>
  <si>
    <t>31111-0150</t>
  </si>
  <si>
    <t>C. MARTHA ANGÉLICA RAMÍREZ BARBA</t>
  </si>
  <si>
    <t>31111-0151</t>
  </si>
  <si>
    <t>LIC. ALDO SAHIB VELÁSQUEZ VELÁZQUEZ</t>
  </si>
  <si>
    <t>31111-0152</t>
  </si>
  <si>
    <t>C. REBECA LOMELÍN VELASCO</t>
  </si>
  <si>
    <t>31111-0153</t>
  </si>
  <si>
    <t>LIC. EZEQUIEL MANCERA MARTÍNEZ</t>
  </si>
  <si>
    <t>31111-0154</t>
  </si>
  <si>
    <t>LIC. JUAN CARLOS OLIVEROS SÁNCHEZ</t>
  </si>
  <si>
    <t>31111-0155</t>
  </si>
  <si>
    <t>LIC. URIEL AGUSTÍN PINEDA SOTO</t>
  </si>
  <si>
    <t>31111-0156</t>
  </si>
  <si>
    <t>LIC. BÁRBARA VARELA ROSALES</t>
  </si>
  <si>
    <t>31111-0157</t>
  </si>
  <si>
    <t xml:space="preserve">LIC. JOSÉ LUIS ALVAREZ ALFARO </t>
  </si>
  <si>
    <t>31111-0158</t>
  </si>
  <si>
    <t>LIC. MARÍA DE LA SALUD GARCÍA RODRÍGUEZ</t>
  </si>
  <si>
    <t>31111-0159</t>
  </si>
  <si>
    <t>L.E. MAURICIO HERNÁNDEZ MENDOZA</t>
  </si>
  <si>
    <t>31111-0160</t>
  </si>
  <si>
    <t>LIC. MÓNICA DELGADO DELGADO</t>
  </si>
  <si>
    <t>31111-0201</t>
  </si>
  <si>
    <t>31111-0301</t>
  </si>
  <si>
    <t>31111-0302</t>
  </si>
  <si>
    <t>31111-0303</t>
  </si>
  <si>
    <t>31111-0304</t>
  </si>
  <si>
    <t>31111-0305</t>
  </si>
  <si>
    <t>31111-0307</t>
  </si>
  <si>
    <t>31111-0401</t>
  </si>
  <si>
    <t>31111-0402</t>
  </si>
  <si>
    <t>31111-0501</t>
  </si>
  <si>
    <t>31111-0502</t>
  </si>
  <si>
    <t>DIR. JURIDICA</t>
  </si>
  <si>
    <t>31111-0503</t>
  </si>
  <si>
    <t>31111-0505</t>
  </si>
  <si>
    <t>31111-0510</t>
  </si>
  <si>
    <t>DIR. DE MOVILIDAD Y TRANSPORTE</t>
  </si>
  <si>
    <t>31111-0601</t>
  </si>
  <si>
    <t>31111-0602</t>
  </si>
  <si>
    <t>31111-0603</t>
  </si>
  <si>
    <t>31111-0604</t>
  </si>
  <si>
    <t>31111-0605</t>
  </si>
  <si>
    <t>31111-0606</t>
  </si>
  <si>
    <t>31111-0701</t>
  </si>
  <si>
    <t>31111-0702</t>
  </si>
  <si>
    <t>DIR. DE CONTABILIDAD Y PRESUPUESTO</t>
  </si>
  <si>
    <t>31111-0703</t>
  </si>
  <si>
    <t>31111-0704</t>
  </si>
  <si>
    <t>31111-0705</t>
  </si>
  <si>
    <t>31111-0706</t>
  </si>
  <si>
    <t>31111-0708</t>
  </si>
  <si>
    <t>DIR. DE SISTEMAS</t>
  </si>
  <si>
    <t>31111-0709</t>
  </si>
  <si>
    <t>31111-0801</t>
  </si>
  <si>
    <t>31111-0901</t>
  </si>
  <si>
    <t>DIR. DE OBRAS PÚBLICAS</t>
  </si>
  <si>
    <t>31111-1001</t>
  </si>
  <si>
    <t>DESARROLLO URBANO</t>
  </si>
  <si>
    <t>31111-1101</t>
  </si>
  <si>
    <t>SERVICIOS MUNICIPALES</t>
  </si>
  <si>
    <t>31111-1200</t>
  </si>
  <si>
    <t>31111-1201</t>
  </si>
  <si>
    <t>DIR. GENERAL DE POLICÍA MUNICIPAL</t>
  </si>
  <si>
    <t>31111-1202</t>
  </si>
  <si>
    <t>DIR.GENERAL DE TRÁNSITO Y POLICÍA VIAL</t>
  </si>
  <si>
    <t>31111-1203</t>
  </si>
  <si>
    <t>DIR. DEL INSTITUTO PARA LA FORMACIÓN POLICIAL</t>
  </si>
  <si>
    <t>31111-1204</t>
  </si>
  <si>
    <t>DIR. DE PROTECCIÓN CIVIL Y BOMBEROS</t>
  </si>
  <si>
    <t>31111-1205</t>
  </si>
  <si>
    <t>DIR. DE FISCALIZACIÓN</t>
  </si>
  <si>
    <t>31111-1301</t>
  </si>
  <si>
    <t>31111-1501</t>
  </si>
  <si>
    <t>DIR. DE MEDIO AMBIENTE Y ECOLOGIA</t>
  </si>
  <si>
    <t>31120-8201</t>
  </si>
  <si>
    <t>31120-8301</t>
  </si>
  <si>
    <t>SISTEMA DE CULTURA FISICA Y DEPORTE DEL MUNICIPIO DE CELAYA</t>
  </si>
  <si>
    <t>31120-8401</t>
  </si>
  <si>
    <t>INSTITUTO  MUNICIPAL DE  ARTE Y CULTURA</t>
  </si>
  <si>
    <t>31120-8501</t>
  </si>
  <si>
    <t>31120-8601</t>
  </si>
  <si>
    <t>31120-8801</t>
  </si>
  <si>
    <t>INSTITUTO DE PLANEACIÓN, INVESTIGACIÒN.</t>
  </si>
  <si>
    <t>31120-8901</t>
  </si>
  <si>
    <t>31120-9001</t>
  </si>
  <si>
    <t>31120-9101</t>
  </si>
  <si>
    <t>31120-9201</t>
  </si>
  <si>
    <t>31120-9301</t>
  </si>
  <si>
    <t>31120-9401</t>
  </si>
  <si>
    <t>INSTITUTO MUNICIPAL PARA LA INCLUSIÓN Y ATENCIÓN DE PERSONAS CON DISCAPACIDAD</t>
  </si>
  <si>
    <t>1.1.</t>
  </si>
  <si>
    <t>LEGISLACIÓN</t>
  </si>
  <si>
    <t>1.1.2</t>
  </si>
  <si>
    <t>1.2.</t>
  </si>
  <si>
    <t>JUSTICIA</t>
  </si>
  <si>
    <t>1.2.1</t>
  </si>
  <si>
    <t>1.2.2</t>
  </si>
  <si>
    <t>1.3.</t>
  </si>
  <si>
    <t>COORDINACIÓN DE LA POLÍTICA DE GOBIERNO</t>
  </si>
  <si>
    <t>1.3.1</t>
  </si>
  <si>
    <t>1.3.2</t>
  </si>
  <si>
    <t>1.3.3</t>
  </si>
  <si>
    <t>1.3.5</t>
  </si>
  <si>
    <t>1.4.</t>
  </si>
  <si>
    <t>RELACIONES EXTERIORES</t>
  </si>
  <si>
    <t>1.4.1</t>
  </si>
  <si>
    <t>1.5.</t>
  </si>
  <si>
    <t>ASUNTOS FINANCIEROS Y HACENDARIOS</t>
  </si>
  <si>
    <t>1.5.1</t>
  </si>
  <si>
    <t>1.5.2</t>
  </si>
  <si>
    <t>1.7.</t>
  </si>
  <si>
    <t>ASUNTOS DE ORDEN PÚBLICO Y DE SEGURIDAD INTERIOR</t>
  </si>
  <si>
    <t>1.7.1</t>
  </si>
  <si>
    <t>1.7.2</t>
  </si>
  <si>
    <t>1.7.3</t>
  </si>
  <si>
    <t>1.8.</t>
  </si>
  <si>
    <t>1.8.2</t>
  </si>
  <si>
    <t>1.8.3</t>
  </si>
  <si>
    <t>1.8.4</t>
  </si>
  <si>
    <t>1.8.5</t>
  </si>
  <si>
    <t>2.1.</t>
  </si>
  <si>
    <t>PROTECCIÓN AMBIENTAL</t>
  </si>
  <si>
    <t>2.1.1</t>
  </si>
  <si>
    <t>2.1.3</t>
  </si>
  <si>
    <t>2.1.4</t>
  </si>
  <si>
    <t>2.1.6</t>
  </si>
  <si>
    <t>2.2.</t>
  </si>
  <si>
    <t>VIVIENDA Y SERVICIOS A LA COMUNIDAD</t>
  </si>
  <si>
    <t>2.2.1</t>
  </si>
  <si>
    <t>2.2.2</t>
  </si>
  <si>
    <t>2.2.3</t>
  </si>
  <si>
    <t>2.2.4</t>
  </si>
  <si>
    <t>2.2.5</t>
  </si>
  <si>
    <t>2.2.6</t>
  </si>
  <si>
    <t>2.3.</t>
  </si>
  <si>
    <t>SALUD</t>
  </si>
  <si>
    <t>2.3.1</t>
  </si>
  <si>
    <t>2.4.</t>
  </si>
  <si>
    <t>RECREACIÓN, CULTURA Y OTRAS MANIFESTACIONES SOCIALES</t>
  </si>
  <si>
    <t>2.4.1</t>
  </si>
  <si>
    <t>2.4.2</t>
  </si>
  <si>
    <t>2.5.</t>
  </si>
  <si>
    <t>EDUCACIÓN</t>
  </si>
  <si>
    <t>2.5.6</t>
  </si>
  <si>
    <t>2.6.</t>
  </si>
  <si>
    <t>PROTECCIÓN SOCIAL</t>
  </si>
  <si>
    <t>2.6.1</t>
  </si>
  <si>
    <t>Enfermedad e Incapacidad</t>
  </si>
  <si>
    <t>2.6.3</t>
  </si>
  <si>
    <t>2.6.9</t>
  </si>
  <si>
    <t>Otros de Seguridad Social y Asistencia Social</t>
  </si>
  <si>
    <t>2.7.</t>
  </si>
  <si>
    <t>OTROS ASUNTOS SOCIALES</t>
  </si>
  <si>
    <t>2.7.1</t>
  </si>
  <si>
    <t>3.1.</t>
  </si>
  <si>
    <t>ASUNTOS ECONÓMICOS, COMERCIALES Y LABORALES EN GENERAL</t>
  </si>
  <si>
    <t>3.1.1</t>
  </si>
  <si>
    <t>3.5.</t>
  </si>
  <si>
    <t>TRANSPORTE</t>
  </si>
  <si>
    <t>3.5.6</t>
  </si>
  <si>
    <t>3.6.</t>
  </si>
  <si>
    <t>COMUNICACIONES</t>
  </si>
  <si>
    <t>3.6.1</t>
  </si>
  <si>
    <t>3.7.</t>
  </si>
  <si>
    <t>TURISMO</t>
  </si>
  <si>
    <t>3.7.1</t>
  </si>
  <si>
    <t>4.1.</t>
  </si>
  <si>
    <t>TRANSACCIONES DE LA DEUDA PUBLICA / COSTO FINANCIERO DE LA DEUDA</t>
  </si>
  <si>
    <t>4.1.1</t>
  </si>
  <si>
    <t>Participaciones</t>
  </si>
  <si>
    <t>ANALÍTICO DE PLAZAS PARA EL EJERCICIO FISCAL 2019</t>
  </si>
  <si>
    <t>COORDINADOR DE ÁREA</t>
  </si>
  <si>
    <t>DIRECTOR DE ÁREA</t>
  </si>
  <si>
    <t>PEÓN</t>
  </si>
  <si>
    <t>SUBDIRECTOR DE ÁREA</t>
  </si>
  <si>
    <t>TOPÓGRAFO</t>
  </si>
  <si>
    <t>POLICÍA</t>
  </si>
  <si>
    <t>POLICÍA 1o.</t>
  </si>
  <si>
    <t>POLICÍA 2do.</t>
  </si>
  <si>
    <t>POLICÍA 3ro.</t>
  </si>
  <si>
    <t>POLICÍA JEFE UNIDAD DE ANÁLISIS</t>
  </si>
  <si>
    <t>POLICÍA JEFE UNIDAD DE REACCIÓN</t>
  </si>
  <si>
    <t>POLICÍA UNIDAD DE ANÁLISIS</t>
  </si>
  <si>
    <t>POLICÍA UNIDAD DE REACCIÓN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</si>
</sst>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FFFFFF"/>
      <name val="Calibri"/>
      <family val="2"/>
      <scheme val="minor"/>
    </font>
    <font>
      <sz val="8"/>
      <color rgb="FF595959"/>
      <name val="Arial"/>
      <family val="2"/>
    </font>
    <font>
      <sz val="8"/>
      <color rgb="FF000000"/>
      <name val="Calibri"/>
      <family val="2"/>
      <scheme val="minor"/>
    </font>
    <font>
      <b/>
      <sz val="9"/>
      <color rgb="FFFFFFFF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rgb="FF595959"/>
      <name val="Arial"/>
      <family val="2"/>
    </font>
    <font>
      <b/>
      <sz val="10"/>
      <color rgb="FFFFFFFF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59595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  <fill>
      <gradientFill degree="13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90">
        <stop position="0">
          <color theme="4" tint="-0.25098422193060094"/>
        </stop>
        <stop position="1">
          <color theme="8" tint="-0.49803155613879818"/>
        </stop>
      </gradientFill>
    </fill>
    <fill>
      <gradientFill degree="4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25" fillId="0" borderId="0"/>
  </cellStyleXfs>
  <cellXfs count="87">
    <xf numFmtId="0" fontId="0" fillId="0" borderId="0" xfId="0"/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4" fontId="12" fillId="3" borderId="0" xfId="0" applyNumberFormat="1" applyFont="1" applyFill="1" applyAlignment="1">
      <alignment horizontal="right" vertical="center"/>
    </xf>
    <xf numFmtId="0" fontId="15" fillId="0" borderId="0" xfId="0" applyFont="1"/>
    <xf numFmtId="4" fontId="16" fillId="3" borderId="0" xfId="0" applyNumberFormat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9" fillId="2" borderId="0" xfId="4" applyFont="1" applyFill="1"/>
    <xf numFmtId="0" fontId="19" fillId="2" borderId="0" xfId="4" applyFont="1" applyFill="1" applyAlignment="1">
      <alignment horizontal="left"/>
    </xf>
    <xf numFmtId="0" fontId="17" fillId="6" borderId="9" xfId="3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3" fontId="6" fillId="3" borderId="0" xfId="1" applyFont="1" applyFill="1" applyAlignment="1">
      <alignment horizontal="center" vertical="center" wrapText="1"/>
    </xf>
    <xf numFmtId="43" fontId="7" fillId="0" borderId="0" xfId="1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43" fontId="6" fillId="3" borderId="8" xfId="1" applyFont="1" applyFill="1" applyBorder="1" applyAlignment="1">
      <alignment horizontal="center" vertical="center"/>
    </xf>
    <xf numFmtId="0" fontId="24" fillId="8" borderId="0" xfId="6" applyFont="1" applyFill="1" applyAlignment="1">
      <alignment horizontal="center" vertical="center" wrapText="1"/>
    </xf>
    <xf numFmtId="43" fontId="24" fillId="8" borderId="0" xfId="1" applyFont="1" applyFill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9" fillId="7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3" fontId="11" fillId="0" borderId="2" xfId="1" applyFont="1" applyBorder="1" applyAlignment="1">
      <alignment horizontal="right" vertical="center"/>
    </xf>
    <xf numFmtId="49" fontId="19" fillId="5" borderId="0" xfId="1" applyNumberFormat="1" applyFont="1" applyFill="1" applyAlignment="1">
      <alignment horizontal="center" vertical="center" wrapText="1"/>
    </xf>
    <xf numFmtId="43" fontId="19" fillId="5" borderId="0" xfId="1" applyFont="1" applyFill="1" applyAlignment="1">
      <alignment horizontal="left" vertical="center" wrapText="1"/>
    </xf>
    <xf numFmtId="43" fontId="4" fillId="5" borderId="0" xfId="1" applyFont="1" applyFill="1" applyAlignment="1">
      <alignment horizontal="center" wrapText="1"/>
    </xf>
    <xf numFmtId="49" fontId="28" fillId="0" borderId="0" xfId="1" applyNumberFormat="1" applyFont="1" applyAlignment="1">
      <alignment horizontal="center" vertical="center" wrapText="1"/>
    </xf>
    <xf numFmtId="43" fontId="28" fillId="0" borderId="0" xfId="1" applyFont="1" applyAlignment="1">
      <alignment horizontal="left" vertical="center" wrapText="1"/>
    </xf>
    <xf numFmtId="43" fontId="28" fillId="0" borderId="0" xfId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43" fontId="22" fillId="0" borderId="0" xfId="1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43" fontId="28" fillId="0" borderId="0" xfId="1" applyFont="1" applyAlignment="1">
      <alignment wrapText="1"/>
    </xf>
    <xf numFmtId="43" fontId="4" fillId="5" borderId="0" xfId="0" applyNumberFormat="1" applyFont="1" applyFill="1" applyAlignment="1">
      <alignment horizontal="center" wrapText="1"/>
    </xf>
    <xf numFmtId="43" fontId="28" fillId="0" borderId="0" xfId="0" applyNumberFormat="1" applyFont="1" applyAlignment="1">
      <alignment horizontal="center" wrapText="1"/>
    </xf>
    <xf numFmtId="0" fontId="26" fillId="9" borderId="13" xfId="0" applyFont="1" applyFill="1" applyBorder="1" applyAlignment="1">
      <alignment horizontal="center" wrapText="1"/>
    </xf>
    <xf numFmtId="0" fontId="26" fillId="9" borderId="13" xfId="0" applyFont="1" applyFill="1" applyBorder="1" applyAlignment="1">
      <alignment wrapText="1"/>
    </xf>
    <xf numFmtId="43" fontId="29" fillId="9" borderId="13" xfId="1" applyFont="1" applyFill="1" applyBorder="1" applyAlignment="1">
      <alignment wrapText="1"/>
    </xf>
    <xf numFmtId="0" fontId="30" fillId="5" borderId="13" xfId="0" applyFont="1" applyFill="1" applyBorder="1" applyAlignment="1">
      <alignment horizontal="center" wrapText="1"/>
    </xf>
    <xf numFmtId="0" fontId="30" fillId="5" borderId="13" xfId="0" applyFont="1" applyFill="1" applyBorder="1" applyAlignment="1">
      <alignment wrapText="1"/>
    </xf>
    <xf numFmtId="43" fontId="7" fillId="5" borderId="13" xfId="1" applyFont="1" applyFill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43" fontId="27" fillId="0" borderId="13" xfId="1" applyFont="1" applyBorder="1" applyAlignment="1">
      <alignment wrapText="1"/>
    </xf>
    <xf numFmtId="43" fontId="15" fillId="0" borderId="0" xfId="1" applyFont="1" applyAlignment="1">
      <alignment horizontal="right" vertical="center" wrapText="1"/>
    </xf>
    <xf numFmtId="0" fontId="26" fillId="5" borderId="13" xfId="3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left" wrapText="1"/>
    </xf>
    <xf numFmtId="43" fontId="7" fillId="5" borderId="13" xfId="1" applyFont="1" applyFill="1" applyBorder="1"/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wrapText="1"/>
    </xf>
    <xf numFmtId="43" fontId="27" fillId="0" borderId="13" xfId="1" applyFont="1" applyBorder="1"/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wrapText="1"/>
    </xf>
    <xf numFmtId="49" fontId="5" fillId="2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4" borderId="0" xfId="2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</cellXfs>
  <cellStyles count="7">
    <cellStyle name="Millares" xfId="1" builtinId="3"/>
    <cellStyle name="Millares 4 2 2" xfId="5" xr:uid="{00000000-0005-0000-0000-000001000000}"/>
    <cellStyle name="Normal" xfId="0" builtinId="0"/>
    <cellStyle name="Normal 2 2 2 2" xfId="3" xr:uid="{00000000-0005-0000-0000-000003000000}"/>
    <cellStyle name="Normal 3 10" xfId="2" xr:uid="{00000000-0005-0000-0000-000004000000}"/>
    <cellStyle name="Normal 3 2" xfId="4" xr:uid="{00000000-0005-0000-0000-000005000000}"/>
    <cellStyle name="Normal 3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723900</xdr:colOff>
      <xdr:row>2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492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723900</xdr:colOff>
      <xdr:row>2</xdr:row>
      <xdr:rowOff>190500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49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</xdr:colOff>
      <xdr:row>3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4925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19051</xdr:colOff>
      <xdr:row>2</xdr:row>
      <xdr:rowOff>180975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62050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1000125</xdr:colOff>
      <xdr:row>2</xdr:row>
      <xdr:rowOff>180974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990600" cy="561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133350</xdr:colOff>
      <xdr:row>2</xdr:row>
      <xdr:rowOff>485774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700" cy="8667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2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9150" cy="523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1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7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5"/>
  <sheetViews>
    <sheetView tabSelected="1" workbookViewId="0">
      <pane ySplit="5" topLeftCell="A6" activePane="bottomLeft" state="frozen"/>
      <selection pane="bottomLeft" activeCell="A4" sqref="A4:B4"/>
    </sheetView>
  </sheetViews>
  <sheetFormatPr baseColWidth="10" defaultRowHeight="15" x14ac:dyDescent="0.25"/>
  <cols>
    <col min="1" max="1" width="8.7109375" customWidth="1"/>
    <col min="2" max="2" width="75.42578125" bestFit="1" customWidth="1"/>
    <col min="3" max="3" width="16.7109375" bestFit="1" customWidth="1"/>
  </cols>
  <sheetData>
    <row r="1" spans="1:3" x14ac:dyDescent="0.25">
      <c r="A1" s="61" t="s">
        <v>0</v>
      </c>
      <c r="B1" s="62"/>
      <c r="C1" s="63"/>
    </row>
    <row r="2" spans="1:3" x14ac:dyDescent="0.25">
      <c r="A2" s="64" t="s">
        <v>203</v>
      </c>
      <c r="B2" s="64"/>
      <c r="C2" s="64"/>
    </row>
    <row r="3" spans="1:3" ht="15.75" thickBot="1" x14ac:dyDescent="0.3">
      <c r="A3" s="67" t="s">
        <v>108</v>
      </c>
      <c r="B3" s="68"/>
      <c r="C3" s="69"/>
    </row>
    <row r="4" spans="1:3" x14ac:dyDescent="0.25">
      <c r="A4" s="65"/>
      <c r="B4" s="66"/>
      <c r="C4" s="18" t="s">
        <v>109</v>
      </c>
    </row>
    <row r="5" spans="1:3" x14ac:dyDescent="0.25">
      <c r="A5" s="19"/>
      <c r="B5" s="22" t="s">
        <v>203</v>
      </c>
      <c r="C5" s="23">
        <v>1819090048.9999998</v>
      </c>
    </row>
    <row r="6" spans="1:3" x14ac:dyDescent="0.25">
      <c r="A6" s="31">
        <v>1000</v>
      </c>
      <c r="B6" s="32" t="s">
        <v>99</v>
      </c>
      <c r="C6" s="33">
        <v>719886688.68999994</v>
      </c>
    </row>
    <row r="7" spans="1:3" x14ac:dyDescent="0.25">
      <c r="A7" s="34">
        <v>1100</v>
      </c>
      <c r="B7" s="35" t="s">
        <v>204</v>
      </c>
      <c r="C7" s="36">
        <f>SUM(C8:C9)</f>
        <v>277545006.21999997</v>
      </c>
    </row>
    <row r="8" spans="1:3" x14ac:dyDescent="0.25">
      <c r="A8" s="37">
        <v>1131</v>
      </c>
      <c r="B8" s="38" t="s">
        <v>205</v>
      </c>
      <c r="C8" s="39">
        <v>64870081.68999999</v>
      </c>
    </row>
    <row r="9" spans="1:3" x14ac:dyDescent="0.25">
      <c r="A9" s="37">
        <v>1132</v>
      </c>
      <c r="B9" s="38" t="s">
        <v>206</v>
      </c>
      <c r="C9" s="39">
        <v>212674924.53</v>
      </c>
    </row>
    <row r="10" spans="1:3" x14ac:dyDescent="0.25">
      <c r="A10" s="40">
        <v>1200</v>
      </c>
      <c r="B10" s="41" t="s">
        <v>207</v>
      </c>
      <c r="C10" s="42">
        <f>SUM(C11:C12)</f>
        <v>85261606.99999997</v>
      </c>
    </row>
    <row r="11" spans="1:3" x14ac:dyDescent="0.25">
      <c r="A11" s="37">
        <v>1212</v>
      </c>
      <c r="B11" s="38" t="s">
        <v>208</v>
      </c>
      <c r="C11" s="39">
        <v>84736606.99999997</v>
      </c>
    </row>
    <row r="12" spans="1:3" x14ac:dyDescent="0.25">
      <c r="A12" s="37">
        <v>1221</v>
      </c>
      <c r="B12" s="38" t="s">
        <v>209</v>
      </c>
      <c r="C12" s="39">
        <v>525000</v>
      </c>
    </row>
    <row r="13" spans="1:3" x14ac:dyDescent="0.25">
      <c r="A13" s="40">
        <v>1300</v>
      </c>
      <c r="B13" s="41" t="s">
        <v>210</v>
      </c>
      <c r="C13" s="42">
        <f>SUM(C14:C17)</f>
        <v>75401368.690000013</v>
      </c>
    </row>
    <row r="14" spans="1:3" x14ac:dyDescent="0.25">
      <c r="A14" s="37">
        <v>1321</v>
      </c>
      <c r="B14" s="38" t="s">
        <v>211</v>
      </c>
      <c r="C14" s="39">
        <v>15891803.690000003</v>
      </c>
    </row>
    <row r="15" spans="1:3" x14ac:dyDescent="0.25">
      <c r="A15" s="37">
        <v>1322</v>
      </c>
      <c r="B15" s="38" t="s">
        <v>212</v>
      </c>
      <c r="C15" s="39">
        <v>1138500</v>
      </c>
    </row>
    <row r="16" spans="1:3" x14ac:dyDescent="0.25">
      <c r="A16" s="37">
        <v>1323</v>
      </c>
      <c r="B16" s="38" t="s">
        <v>213</v>
      </c>
      <c r="C16" s="39">
        <v>53995128.000000007</v>
      </c>
    </row>
    <row r="17" spans="1:3" x14ac:dyDescent="0.25">
      <c r="A17" s="37">
        <v>1331</v>
      </c>
      <c r="B17" s="38" t="s">
        <v>214</v>
      </c>
      <c r="C17" s="39">
        <v>4375937</v>
      </c>
    </row>
    <row r="18" spans="1:3" x14ac:dyDescent="0.25">
      <c r="A18" s="40">
        <v>1400</v>
      </c>
      <c r="B18" s="41" t="s">
        <v>215</v>
      </c>
      <c r="C18" s="42">
        <f>SUM(C19:C22)</f>
        <v>138280621.66</v>
      </c>
    </row>
    <row r="19" spans="1:3" x14ac:dyDescent="0.25">
      <c r="A19" s="37">
        <v>1413</v>
      </c>
      <c r="B19" s="38" t="s">
        <v>216</v>
      </c>
      <c r="C19" s="39">
        <v>80614196.36999999</v>
      </c>
    </row>
    <row r="20" spans="1:3" x14ac:dyDescent="0.25">
      <c r="A20" s="37">
        <v>1421</v>
      </c>
      <c r="B20" s="38" t="s">
        <v>217</v>
      </c>
      <c r="C20" s="39">
        <v>25742208.13000001</v>
      </c>
    </row>
    <row r="21" spans="1:3" x14ac:dyDescent="0.25">
      <c r="A21" s="37">
        <v>1431</v>
      </c>
      <c r="B21" s="38" t="s">
        <v>218</v>
      </c>
      <c r="C21" s="39">
        <v>26524217.159999993</v>
      </c>
    </row>
    <row r="22" spans="1:3" x14ac:dyDescent="0.25">
      <c r="A22" s="37">
        <v>1441</v>
      </c>
      <c r="B22" s="38" t="s">
        <v>219</v>
      </c>
      <c r="C22" s="39">
        <v>5400000</v>
      </c>
    </row>
    <row r="23" spans="1:3" x14ac:dyDescent="0.25">
      <c r="A23" s="40">
        <v>1500</v>
      </c>
      <c r="B23" s="41" t="s">
        <v>220</v>
      </c>
      <c r="C23" s="42">
        <f>SUM(C24:C30)</f>
        <v>143051585.11999995</v>
      </c>
    </row>
    <row r="24" spans="1:3" x14ac:dyDescent="0.25">
      <c r="A24" s="37">
        <v>1511</v>
      </c>
      <c r="B24" s="38" t="s">
        <v>221</v>
      </c>
      <c r="C24" s="39">
        <v>3951538.7000000011</v>
      </c>
    </row>
    <row r="25" spans="1:3" x14ac:dyDescent="0.25">
      <c r="A25" s="37">
        <v>1522</v>
      </c>
      <c r="B25" s="38" t="s">
        <v>222</v>
      </c>
      <c r="C25" s="39">
        <v>14400000</v>
      </c>
    </row>
    <row r="26" spans="1:3" x14ac:dyDescent="0.25">
      <c r="A26" s="37">
        <v>1531</v>
      </c>
      <c r="B26" s="38" t="s">
        <v>223</v>
      </c>
      <c r="C26" s="39">
        <v>661535</v>
      </c>
    </row>
    <row r="27" spans="1:3" x14ac:dyDescent="0.25">
      <c r="A27" s="37">
        <v>1541</v>
      </c>
      <c r="B27" s="38" t="s">
        <v>224</v>
      </c>
      <c r="C27" s="39">
        <v>28080598.139999997</v>
      </c>
    </row>
    <row r="28" spans="1:3" x14ac:dyDescent="0.25">
      <c r="A28" s="37">
        <v>1591</v>
      </c>
      <c r="B28" s="38" t="s">
        <v>225</v>
      </c>
      <c r="C28" s="39">
        <v>2268000</v>
      </c>
    </row>
    <row r="29" spans="1:3" x14ac:dyDescent="0.25">
      <c r="A29" s="37">
        <v>1592</v>
      </c>
      <c r="B29" s="38" t="s">
        <v>226</v>
      </c>
      <c r="C29" s="39">
        <v>90070225.779999956</v>
      </c>
    </row>
    <row r="30" spans="1:3" x14ac:dyDescent="0.25">
      <c r="A30" s="37">
        <v>1593</v>
      </c>
      <c r="B30" s="38" t="s">
        <v>227</v>
      </c>
      <c r="C30" s="39">
        <v>3619687.5</v>
      </c>
    </row>
    <row r="31" spans="1:3" x14ac:dyDescent="0.25">
      <c r="A31" s="40">
        <v>1700</v>
      </c>
      <c r="B31" s="41" t="s">
        <v>228</v>
      </c>
      <c r="C31" s="42">
        <f>C32</f>
        <v>346500</v>
      </c>
    </row>
    <row r="32" spans="1:3" x14ac:dyDescent="0.25">
      <c r="A32" s="37">
        <v>1711</v>
      </c>
      <c r="B32" s="38" t="s">
        <v>229</v>
      </c>
      <c r="C32" s="39">
        <v>346500</v>
      </c>
    </row>
    <row r="33" spans="1:3" x14ac:dyDescent="0.25">
      <c r="A33" s="31">
        <v>2000</v>
      </c>
      <c r="B33" s="32" t="s">
        <v>102</v>
      </c>
      <c r="C33" s="33">
        <v>142885036.80000001</v>
      </c>
    </row>
    <row r="34" spans="1:3" x14ac:dyDescent="0.25">
      <c r="A34" s="34">
        <v>2100</v>
      </c>
      <c r="B34" s="35" t="s">
        <v>230</v>
      </c>
      <c r="C34" s="36">
        <f>SUM(C35:C43)</f>
        <v>8974685</v>
      </c>
    </row>
    <row r="35" spans="1:3" x14ac:dyDescent="0.25">
      <c r="A35" s="37">
        <v>2111</v>
      </c>
      <c r="B35" s="38" t="s">
        <v>231</v>
      </c>
      <c r="C35" s="39">
        <v>1674600</v>
      </c>
    </row>
    <row r="36" spans="1:3" x14ac:dyDescent="0.25">
      <c r="A36" s="37">
        <v>2112</v>
      </c>
      <c r="B36" s="38" t="s">
        <v>232</v>
      </c>
      <c r="C36" s="39">
        <v>594050</v>
      </c>
    </row>
    <row r="37" spans="1:3" x14ac:dyDescent="0.25">
      <c r="A37" s="37">
        <v>2121</v>
      </c>
      <c r="B37" s="38" t="s">
        <v>233</v>
      </c>
      <c r="C37" s="39">
        <v>1427535</v>
      </c>
    </row>
    <row r="38" spans="1:3" x14ac:dyDescent="0.25">
      <c r="A38" s="37">
        <v>2131</v>
      </c>
      <c r="B38" s="38" t="s">
        <v>234</v>
      </c>
      <c r="C38" s="39">
        <v>80000</v>
      </c>
    </row>
    <row r="39" spans="1:3" x14ac:dyDescent="0.25">
      <c r="A39" s="37">
        <v>2142</v>
      </c>
      <c r="B39" s="38" t="s">
        <v>235</v>
      </c>
      <c r="C39" s="39">
        <v>2000</v>
      </c>
    </row>
    <row r="40" spans="1:3" x14ac:dyDescent="0.25">
      <c r="A40" s="37">
        <v>2151</v>
      </c>
      <c r="B40" s="38" t="s">
        <v>236</v>
      </c>
      <c r="C40" s="39">
        <v>37000</v>
      </c>
    </row>
    <row r="41" spans="1:3" x14ac:dyDescent="0.25">
      <c r="A41" s="37">
        <v>2161</v>
      </c>
      <c r="B41" s="38" t="s">
        <v>237</v>
      </c>
      <c r="C41" s="39">
        <v>845500</v>
      </c>
    </row>
    <row r="42" spans="1:3" x14ac:dyDescent="0.25">
      <c r="A42" s="37">
        <v>2171</v>
      </c>
      <c r="B42" s="38" t="s">
        <v>238</v>
      </c>
      <c r="C42" s="39">
        <v>162000</v>
      </c>
    </row>
    <row r="43" spans="1:3" x14ac:dyDescent="0.25">
      <c r="A43" s="37">
        <v>2182</v>
      </c>
      <c r="B43" s="38" t="s">
        <v>239</v>
      </c>
      <c r="C43" s="39">
        <v>4152000</v>
      </c>
    </row>
    <row r="44" spans="1:3" x14ac:dyDescent="0.25">
      <c r="A44" s="40">
        <v>2200</v>
      </c>
      <c r="B44" s="41" t="s">
        <v>240</v>
      </c>
      <c r="C44" s="42">
        <f>SUM(C45:C47)</f>
        <v>4540000</v>
      </c>
    </row>
    <row r="45" spans="1:3" x14ac:dyDescent="0.25">
      <c r="A45" s="37">
        <v>2211</v>
      </c>
      <c r="B45" s="38" t="s">
        <v>241</v>
      </c>
      <c r="C45" s="39">
        <v>250000</v>
      </c>
    </row>
    <row r="46" spans="1:3" ht="24.75" x14ac:dyDescent="0.25">
      <c r="A46" s="37">
        <v>2212</v>
      </c>
      <c r="B46" s="38" t="s">
        <v>242</v>
      </c>
      <c r="C46" s="39">
        <v>2985000</v>
      </c>
    </row>
    <row r="47" spans="1:3" x14ac:dyDescent="0.25">
      <c r="A47" s="37">
        <v>2221</v>
      </c>
      <c r="B47" s="38" t="s">
        <v>243</v>
      </c>
      <c r="C47" s="39">
        <v>1305000</v>
      </c>
    </row>
    <row r="48" spans="1:3" x14ac:dyDescent="0.25">
      <c r="A48" s="40">
        <v>2300</v>
      </c>
      <c r="B48" s="41" t="s">
        <v>244</v>
      </c>
      <c r="C48" s="42">
        <f>SUM(C49)</f>
        <v>60000</v>
      </c>
    </row>
    <row r="49" spans="1:3" x14ac:dyDescent="0.25">
      <c r="A49" s="37">
        <v>2312</v>
      </c>
      <c r="B49" s="38" t="s">
        <v>245</v>
      </c>
      <c r="C49" s="39">
        <v>60000</v>
      </c>
    </row>
    <row r="50" spans="1:3" x14ac:dyDescent="0.25">
      <c r="A50" s="40">
        <v>2351</v>
      </c>
      <c r="B50" s="41" t="s">
        <v>246</v>
      </c>
      <c r="C50" s="42">
        <f>SUM(C51)</f>
        <v>450000</v>
      </c>
    </row>
    <row r="51" spans="1:3" x14ac:dyDescent="0.25">
      <c r="A51" s="37">
        <v>2391</v>
      </c>
      <c r="B51" s="38" t="s">
        <v>247</v>
      </c>
      <c r="C51" s="39">
        <v>450000</v>
      </c>
    </row>
    <row r="52" spans="1:3" x14ac:dyDescent="0.25">
      <c r="A52" s="40">
        <v>2400</v>
      </c>
      <c r="B52" s="41" t="s">
        <v>248</v>
      </c>
      <c r="C52" s="42">
        <f>SUM(C53:C57)</f>
        <v>17423000</v>
      </c>
    </row>
    <row r="53" spans="1:3" x14ac:dyDescent="0.25">
      <c r="A53" s="37">
        <v>2411</v>
      </c>
      <c r="B53" s="38" t="s">
        <v>249</v>
      </c>
      <c r="C53" s="39">
        <v>14000</v>
      </c>
    </row>
    <row r="54" spans="1:3" x14ac:dyDescent="0.25">
      <c r="A54" s="37">
        <v>2421</v>
      </c>
      <c r="B54" s="38" t="s">
        <v>250</v>
      </c>
      <c r="C54" s="39">
        <v>1716500</v>
      </c>
    </row>
    <row r="55" spans="1:3" x14ac:dyDescent="0.25">
      <c r="A55" s="37">
        <v>2431</v>
      </c>
      <c r="B55" s="38" t="s">
        <v>251</v>
      </c>
      <c r="C55" s="39">
        <v>7500</v>
      </c>
    </row>
    <row r="56" spans="1:3" x14ac:dyDescent="0.25">
      <c r="A56" s="37">
        <v>2441</v>
      </c>
      <c r="B56" s="38" t="s">
        <v>252</v>
      </c>
      <c r="C56" s="39">
        <v>40000</v>
      </c>
    </row>
    <row r="57" spans="1:3" x14ac:dyDescent="0.25">
      <c r="A57" s="37">
        <v>2461</v>
      </c>
      <c r="B57" s="38" t="s">
        <v>253</v>
      </c>
      <c r="C57" s="39">
        <v>15645000</v>
      </c>
    </row>
    <row r="58" spans="1:3" x14ac:dyDescent="0.25">
      <c r="A58" s="40">
        <v>2471</v>
      </c>
      <c r="B58" s="41" t="s">
        <v>254</v>
      </c>
      <c r="C58" s="42">
        <f>SUM(C59:C60)</f>
        <v>22173350</v>
      </c>
    </row>
    <row r="59" spans="1:3" x14ac:dyDescent="0.25">
      <c r="A59" s="37">
        <v>2481</v>
      </c>
      <c r="B59" s="38" t="s">
        <v>255</v>
      </c>
      <c r="C59" s="39">
        <v>15000000</v>
      </c>
    </row>
    <row r="60" spans="1:3" x14ac:dyDescent="0.25">
      <c r="A60" s="37">
        <v>2491</v>
      </c>
      <c r="B60" s="38" t="s">
        <v>256</v>
      </c>
      <c r="C60" s="39">
        <v>7173350</v>
      </c>
    </row>
    <row r="61" spans="1:3" x14ac:dyDescent="0.25">
      <c r="A61" s="40">
        <v>2500</v>
      </c>
      <c r="B61" s="41" t="s">
        <v>246</v>
      </c>
      <c r="C61" s="42">
        <f>SUM(C62:C67)</f>
        <v>2852000</v>
      </c>
    </row>
    <row r="62" spans="1:3" x14ac:dyDescent="0.25">
      <c r="A62" s="37">
        <v>2511</v>
      </c>
      <c r="B62" s="38" t="s">
        <v>257</v>
      </c>
      <c r="C62" s="39">
        <v>60000</v>
      </c>
    </row>
    <row r="63" spans="1:3" x14ac:dyDescent="0.25">
      <c r="A63" s="37">
        <v>2521</v>
      </c>
      <c r="B63" s="38" t="s">
        <v>258</v>
      </c>
      <c r="C63" s="39">
        <v>47000</v>
      </c>
    </row>
    <row r="64" spans="1:3" x14ac:dyDescent="0.25">
      <c r="A64" s="37">
        <v>2522</v>
      </c>
      <c r="B64" s="38" t="s">
        <v>259</v>
      </c>
      <c r="C64" s="39">
        <v>1050000</v>
      </c>
    </row>
    <row r="65" spans="1:3" x14ac:dyDescent="0.25">
      <c r="A65" s="37">
        <v>2531</v>
      </c>
      <c r="B65" s="38" t="s">
        <v>260</v>
      </c>
      <c r="C65" s="39">
        <v>1560000</v>
      </c>
    </row>
    <row r="66" spans="1:3" x14ac:dyDescent="0.25">
      <c r="A66" s="37">
        <v>2541</v>
      </c>
      <c r="B66" s="38" t="s">
        <v>261</v>
      </c>
      <c r="C66" s="39">
        <v>100000</v>
      </c>
    </row>
    <row r="67" spans="1:3" x14ac:dyDescent="0.25">
      <c r="A67" s="37">
        <v>2551</v>
      </c>
      <c r="B67" s="38" t="s">
        <v>262</v>
      </c>
      <c r="C67" s="39">
        <v>35000</v>
      </c>
    </row>
    <row r="68" spans="1:3" x14ac:dyDescent="0.25">
      <c r="A68" s="40">
        <v>2600</v>
      </c>
      <c r="B68" s="41" t="s">
        <v>263</v>
      </c>
      <c r="C68" s="42">
        <f>SUM(C69:C71)</f>
        <v>59827500</v>
      </c>
    </row>
    <row r="69" spans="1:3" ht="24.75" x14ac:dyDescent="0.25">
      <c r="A69" s="37">
        <v>2611</v>
      </c>
      <c r="B69" s="38" t="s">
        <v>264</v>
      </c>
      <c r="C69" s="39">
        <v>21000000</v>
      </c>
    </row>
    <row r="70" spans="1:3" ht="24.75" x14ac:dyDescent="0.25">
      <c r="A70" s="37">
        <v>2612</v>
      </c>
      <c r="B70" s="38" t="s">
        <v>265</v>
      </c>
      <c r="C70" s="39">
        <v>38757500</v>
      </c>
    </row>
    <row r="71" spans="1:3" ht="24.75" x14ac:dyDescent="0.25">
      <c r="A71" s="37">
        <v>2613</v>
      </c>
      <c r="B71" s="38" t="s">
        <v>266</v>
      </c>
      <c r="C71" s="39">
        <v>70000</v>
      </c>
    </row>
    <row r="72" spans="1:3" x14ac:dyDescent="0.25">
      <c r="A72" s="40">
        <v>2700</v>
      </c>
      <c r="B72" s="41" t="s">
        <v>267</v>
      </c>
      <c r="C72" s="42">
        <f>SUM(C73:C77)</f>
        <v>24303170</v>
      </c>
    </row>
    <row r="73" spans="1:3" x14ac:dyDescent="0.25">
      <c r="A73" s="37">
        <v>2711</v>
      </c>
      <c r="B73" s="38" t="s">
        <v>268</v>
      </c>
      <c r="C73" s="39">
        <v>21772170</v>
      </c>
    </row>
    <row r="74" spans="1:3" x14ac:dyDescent="0.25">
      <c r="A74" s="37">
        <v>2721</v>
      </c>
      <c r="B74" s="38" t="s">
        <v>269</v>
      </c>
      <c r="C74" s="39">
        <v>1855000</v>
      </c>
    </row>
    <row r="75" spans="1:3" x14ac:dyDescent="0.25">
      <c r="A75" s="37">
        <v>2722</v>
      </c>
      <c r="B75" s="38" t="s">
        <v>270</v>
      </c>
      <c r="C75" s="39">
        <v>56000</v>
      </c>
    </row>
    <row r="76" spans="1:3" x14ac:dyDescent="0.25">
      <c r="A76" s="37">
        <v>2731</v>
      </c>
      <c r="B76" s="38" t="s">
        <v>271</v>
      </c>
      <c r="C76" s="39">
        <v>20000</v>
      </c>
    </row>
    <row r="77" spans="1:3" x14ac:dyDescent="0.25">
      <c r="A77" s="37">
        <v>2751</v>
      </c>
      <c r="B77" s="38" t="s">
        <v>272</v>
      </c>
      <c r="C77" s="39">
        <v>600000</v>
      </c>
    </row>
    <row r="78" spans="1:3" x14ac:dyDescent="0.25">
      <c r="A78" s="40">
        <v>2800</v>
      </c>
      <c r="B78" s="41" t="s">
        <v>273</v>
      </c>
      <c r="C78" s="42">
        <f>SUM(C79:C80)</f>
        <v>1785551.8</v>
      </c>
    </row>
    <row r="79" spans="1:3" x14ac:dyDescent="0.25">
      <c r="A79" s="37">
        <v>2821</v>
      </c>
      <c r="B79" s="38" t="s">
        <v>274</v>
      </c>
      <c r="C79" s="39">
        <v>310000</v>
      </c>
    </row>
    <row r="80" spans="1:3" x14ac:dyDescent="0.25">
      <c r="A80" s="37">
        <v>2831</v>
      </c>
      <c r="B80" s="38" t="s">
        <v>275</v>
      </c>
      <c r="C80" s="39">
        <v>1475551.8</v>
      </c>
    </row>
    <row r="81" spans="1:3" x14ac:dyDescent="0.25">
      <c r="A81" s="40">
        <v>2900</v>
      </c>
      <c r="B81" s="41" t="s">
        <v>276</v>
      </c>
      <c r="C81" s="42">
        <f>SUM(C82:C84)</f>
        <v>495780</v>
      </c>
    </row>
    <row r="82" spans="1:3" x14ac:dyDescent="0.25">
      <c r="A82" s="37">
        <v>2911</v>
      </c>
      <c r="B82" s="38" t="s">
        <v>277</v>
      </c>
      <c r="C82" s="39">
        <v>416280</v>
      </c>
    </row>
    <row r="83" spans="1:3" x14ac:dyDescent="0.25">
      <c r="A83" s="37">
        <v>2941</v>
      </c>
      <c r="B83" s="38" t="s">
        <v>278</v>
      </c>
      <c r="C83" s="39">
        <v>74500</v>
      </c>
    </row>
    <row r="84" spans="1:3" x14ac:dyDescent="0.25">
      <c r="A84" s="37">
        <v>2951</v>
      </c>
      <c r="B84" s="38" t="s">
        <v>279</v>
      </c>
      <c r="C84" s="39">
        <v>5000</v>
      </c>
    </row>
    <row r="85" spans="1:3" x14ac:dyDescent="0.25">
      <c r="A85" s="31">
        <v>3000</v>
      </c>
      <c r="B85" s="32" t="s">
        <v>101</v>
      </c>
      <c r="C85" s="33">
        <v>267853231.09</v>
      </c>
    </row>
    <row r="86" spans="1:3" x14ac:dyDescent="0.25">
      <c r="A86" s="34">
        <v>3100</v>
      </c>
      <c r="B86" s="35" t="s">
        <v>280</v>
      </c>
      <c r="C86" s="36">
        <f>SUM(C87:C97)</f>
        <v>112955629.14</v>
      </c>
    </row>
    <row r="87" spans="1:3" x14ac:dyDescent="0.25">
      <c r="A87" s="37">
        <v>3111</v>
      </c>
      <c r="B87" s="38" t="s">
        <v>281</v>
      </c>
      <c r="C87" s="39">
        <v>7983420</v>
      </c>
    </row>
    <row r="88" spans="1:3" x14ac:dyDescent="0.25">
      <c r="A88" s="37">
        <v>3112</v>
      </c>
      <c r="B88" s="38" t="s">
        <v>282</v>
      </c>
      <c r="C88" s="39">
        <v>93280000</v>
      </c>
    </row>
    <row r="89" spans="1:3" x14ac:dyDescent="0.25">
      <c r="A89" s="37">
        <v>3121</v>
      </c>
      <c r="B89" s="38" t="s">
        <v>283</v>
      </c>
      <c r="C89" s="39">
        <v>261000</v>
      </c>
    </row>
    <row r="90" spans="1:3" x14ac:dyDescent="0.25">
      <c r="A90" s="37">
        <v>3131</v>
      </c>
      <c r="B90" s="38" t="s">
        <v>284</v>
      </c>
      <c r="C90" s="39">
        <v>1895950</v>
      </c>
    </row>
    <row r="91" spans="1:3" x14ac:dyDescent="0.25">
      <c r="A91" s="37">
        <v>3141</v>
      </c>
      <c r="B91" s="38" t="s">
        <v>285</v>
      </c>
      <c r="C91" s="39">
        <v>3742524.96</v>
      </c>
    </row>
    <row r="92" spans="1:3" x14ac:dyDescent="0.25">
      <c r="A92" s="37">
        <v>3151</v>
      </c>
      <c r="B92" s="38" t="s">
        <v>286</v>
      </c>
      <c r="C92" s="39">
        <v>888746.18</v>
      </c>
    </row>
    <row r="93" spans="1:3" x14ac:dyDescent="0.25">
      <c r="A93" s="37">
        <v>3161</v>
      </c>
      <c r="B93" s="38" t="s">
        <v>287</v>
      </c>
      <c r="C93" s="39">
        <v>1321988</v>
      </c>
    </row>
    <row r="94" spans="1:3" x14ac:dyDescent="0.25">
      <c r="A94" s="37">
        <v>3172</v>
      </c>
      <c r="B94" s="38" t="s">
        <v>288</v>
      </c>
      <c r="C94" s="39">
        <v>70000</v>
      </c>
    </row>
    <row r="95" spans="1:3" x14ac:dyDescent="0.25">
      <c r="A95" s="37">
        <v>3173</v>
      </c>
      <c r="B95" s="38" t="s">
        <v>289</v>
      </c>
      <c r="C95" s="39">
        <v>1320000</v>
      </c>
    </row>
    <row r="96" spans="1:3" x14ac:dyDescent="0.25">
      <c r="A96" s="37">
        <v>3181</v>
      </c>
      <c r="B96" s="38" t="s">
        <v>290</v>
      </c>
      <c r="C96" s="39">
        <v>692000</v>
      </c>
    </row>
    <row r="97" spans="1:3" x14ac:dyDescent="0.25">
      <c r="A97" s="37">
        <v>3192</v>
      </c>
      <c r="B97" s="38" t="s">
        <v>291</v>
      </c>
      <c r="C97" s="39">
        <v>1500000</v>
      </c>
    </row>
    <row r="98" spans="1:3" x14ac:dyDescent="0.25">
      <c r="A98" s="40">
        <v>3200</v>
      </c>
      <c r="B98" s="41" t="s">
        <v>292</v>
      </c>
      <c r="C98" s="42">
        <f>SUM(C99:C102)</f>
        <v>14928627.800000001</v>
      </c>
    </row>
    <row r="99" spans="1:3" x14ac:dyDescent="0.25">
      <c r="A99" s="37">
        <v>3221</v>
      </c>
      <c r="B99" s="38" t="s">
        <v>293</v>
      </c>
      <c r="C99" s="39">
        <v>6116627.7999999998</v>
      </c>
    </row>
    <row r="100" spans="1:3" x14ac:dyDescent="0.25">
      <c r="A100" s="37">
        <v>3231</v>
      </c>
      <c r="B100" s="38" t="s">
        <v>294</v>
      </c>
      <c r="C100" s="39">
        <v>2100000</v>
      </c>
    </row>
    <row r="101" spans="1:3" x14ac:dyDescent="0.25">
      <c r="A101" s="37">
        <v>3261</v>
      </c>
      <c r="B101" s="38" t="s">
        <v>295</v>
      </c>
      <c r="C101" s="39">
        <v>6710000</v>
      </c>
    </row>
    <row r="102" spans="1:3" x14ac:dyDescent="0.25">
      <c r="A102" s="37">
        <v>3271</v>
      </c>
      <c r="B102" s="38" t="s">
        <v>296</v>
      </c>
      <c r="C102" s="39">
        <v>2000</v>
      </c>
    </row>
    <row r="103" spans="1:3" x14ac:dyDescent="0.25">
      <c r="A103" s="40">
        <v>3300</v>
      </c>
      <c r="B103" s="41" t="s">
        <v>297</v>
      </c>
      <c r="C103" s="42">
        <f>SUM(C104:C112)</f>
        <v>31451302.280000001</v>
      </c>
    </row>
    <row r="104" spans="1:3" x14ac:dyDescent="0.25">
      <c r="A104" s="37">
        <v>3311</v>
      </c>
      <c r="B104" s="38" t="s">
        <v>298</v>
      </c>
      <c r="C104" s="39">
        <v>890000</v>
      </c>
    </row>
    <row r="105" spans="1:3" x14ac:dyDescent="0.25">
      <c r="A105" s="37">
        <v>3314</v>
      </c>
      <c r="B105" s="38" t="s">
        <v>299</v>
      </c>
      <c r="C105" s="39">
        <v>100000</v>
      </c>
    </row>
    <row r="106" spans="1:3" x14ac:dyDescent="0.25">
      <c r="A106" s="37">
        <v>3321</v>
      </c>
      <c r="B106" s="38" t="s">
        <v>300</v>
      </c>
      <c r="C106" s="39">
        <v>7718000</v>
      </c>
    </row>
    <row r="107" spans="1:3" x14ac:dyDescent="0.25">
      <c r="A107" s="37">
        <v>3331</v>
      </c>
      <c r="B107" s="38" t="s">
        <v>301</v>
      </c>
      <c r="C107" s="39">
        <v>1990000</v>
      </c>
    </row>
    <row r="108" spans="1:3" x14ac:dyDescent="0.25">
      <c r="A108" s="37">
        <v>3332</v>
      </c>
      <c r="B108" s="38" t="s">
        <v>302</v>
      </c>
      <c r="C108" s="39">
        <v>950250</v>
      </c>
    </row>
    <row r="109" spans="1:3" x14ac:dyDescent="0.25">
      <c r="A109" s="37">
        <v>3341</v>
      </c>
      <c r="B109" s="38" t="s">
        <v>303</v>
      </c>
      <c r="C109" s="39">
        <v>5646000</v>
      </c>
    </row>
    <row r="110" spans="1:3" ht="24.75" x14ac:dyDescent="0.25">
      <c r="A110" s="37">
        <v>3361</v>
      </c>
      <c r="B110" s="38" t="s">
        <v>304</v>
      </c>
      <c r="C110" s="39">
        <v>1179700</v>
      </c>
    </row>
    <row r="111" spans="1:3" x14ac:dyDescent="0.25">
      <c r="A111" s="37">
        <v>3381</v>
      </c>
      <c r="B111" s="38" t="s">
        <v>305</v>
      </c>
      <c r="C111" s="39">
        <v>663500</v>
      </c>
    </row>
    <row r="112" spans="1:3" x14ac:dyDescent="0.25">
      <c r="A112" s="37">
        <v>3391</v>
      </c>
      <c r="B112" s="38" t="s">
        <v>306</v>
      </c>
      <c r="C112" s="39">
        <v>12313852.280000001</v>
      </c>
    </row>
    <row r="113" spans="1:3" x14ac:dyDescent="0.25">
      <c r="A113" s="40">
        <v>3400</v>
      </c>
      <c r="B113" s="41" t="s">
        <v>307</v>
      </c>
      <c r="C113" s="42">
        <f>SUM(C114:C120)</f>
        <v>15469100</v>
      </c>
    </row>
    <row r="114" spans="1:3" x14ac:dyDescent="0.25">
      <c r="A114" s="37">
        <v>3411</v>
      </c>
      <c r="B114" s="38" t="s">
        <v>308</v>
      </c>
      <c r="C114" s="39">
        <v>1800000</v>
      </c>
    </row>
    <row r="115" spans="1:3" x14ac:dyDescent="0.25">
      <c r="A115" s="37">
        <v>3421</v>
      </c>
      <c r="B115" s="38" t="s">
        <v>309</v>
      </c>
      <c r="C115" s="39">
        <v>5660000</v>
      </c>
    </row>
    <row r="116" spans="1:3" x14ac:dyDescent="0.25">
      <c r="A116" s="37">
        <v>3431</v>
      </c>
      <c r="B116" s="38" t="s">
        <v>310</v>
      </c>
      <c r="C116" s="39">
        <v>416400</v>
      </c>
    </row>
    <row r="117" spans="1:3" x14ac:dyDescent="0.25">
      <c r="A117" s="37">
        <v>3441</v>
      </c>
      <c r="B117" s="38" t="s">
        <v>311</v>
      </c>
      <c r="C117" s="39">
        <v>790900</v>
      </c>
    </row>
    <row r="118" spans="1:3" x14ac:dyDescent="0.25">
      <c r="A118" s="37">
        <v>3451</v>
      </c>
      <c r="B118" s="38" t="s">
        <v>312</v>
      </c>
      <c r="C118" s="39">
        <v>6600000</v>
      </c>
    </row>
    <row r="119" spans="1:3" x14ac:dyDescent="0.25">
      <c r="A119" s="37">
        <v>3461</v>
      </c>
      <c r="B119" s="38" t="s">
        <v>313</v>
      </c>
      <c r="C119" s="39">
        <v>141800</v>
      </c>
    </row>
    <row r="120" spans="1:3" x14ac:dyDescent="0.25">
      <c r="A120" s="37">
        <v>3471</v>
      </c>
      <c r="B120" s="38" t="s">
        <v>314</v>
      </c>
      <c r="C120" s="39">
        <v>60000</v>
      </c>
    </row>
    <row r="121" spans="1:3" x14ac:dyDescent="0.25">
      <c r="A121" s="40">
        <v>3500</v>
      </c>
      <c r="B121" s="41" t="s">
        <v>315</v>
      </c>
      <c r="C121" s="42">
        <f>SUM(C122:C129)</f>
        <v>48601283.870000005</v>
      </c>
    </row>
    <row r="122" spans="1:3" x14ac:dyDescent="0.25">
      <c r="A122" s="37">
        <v>3511</v>
      </c>
      <c r="B122" s="38" t="s">
        <v>316</v>
      </c>
      <c r="C122" s="39">
        <v>11974283.870000001</v>
      </c>
    </row>
    <row r="123" spans="1:3" x14ac:dyDescent="0.25">
      <c r="A123" s="37">
        <v>3521</v>
      </c>
      <c r="B123" s="38" t="s">
        <v>317</v>
      </c>
      <c r="C123" s="39">
        <v>25000</v>
      </c>
    </row>
    <row r="124" spans="1:3" x14ac:dyDescent="0.25">
      <c r="A124" s="37">
        <v>3531</v>
      </c>
      <c r="B124" s="38" t="s">
        <v>318</v>
      </c>
      <c r="C124" s="39">
        <v>75000</v>
      </c>
    </row>
    <row r="125" spans="1:3" ht="24.75" x14ac:dyDescent="0.25">
      <c r="A125" s="37">
        <v>3551</v>
      </c>
      <c r="B125" s="38" t="s">
        <v>319</v>
      </c>
      <c r="C125" s="39">
        <v>30135000</v>
      </c>
    </row>
    <row r="126" spans="1:3" x14ac:dyDescent="0.25">
      <c r="A126" s="37">
        <v>3561</v>
      </c>
      <c r="B126" s="38" t="s">
        <v>320</v>
      </c>
      <c r="C126" s="39">
        <v>710000</v>
      </c>
    </row>
    <row r="127" spans="1:3" x14ac:dyDescent="0.25">
      <c r="A127" s="37">
        <v>3571</v>
      </c>
      <c r="B127" s="38" t="s">
        <v>321</v>
      </c>
      <c r="C127" s="39">
        <v>1087000</v>
      </c>
    </row>
    <row r="128" spans="1:3" x14ac:dyDescent="0.25">
      <c r="A128" s="37">
        <v>3581</v>
      </c>
      <c r="B128" s="38" t="s">
        <v>322</v>
      </c>
      <c r="C128" s="39">
        <v>4580000</v>
      </c>
    </row>
    <row r="129" spans="1:3" x14ac:dyDescent="0.25">
      <c r="A129" s="37">
        <v>3591</v>
      </c>
      <c r="B129" s="38" t="s">
        <v>323</v>
      </c>
      <c r="C129" s="39">
        <v>15000</v>
      </c>
    </row>
    <row r="130" spans="1:3" x14ac:dyDescent="0.25">
      <c r="A130" s="40">
        <v>3600</v>
      </c>
      <c r="B130" s="41" t="s">
        <v>324</v>
      </c>
      <c r="C130" s="42">
        <f>SUM(C131:C135)</f>
        <v>10935200</v>
      </c>
    </row>
    <row r="131" spans="1:3" x14ac:dyDescent="0.25">
      <c r="A131" s="37">
        <v>3611</v>
      </c>
      <c r="B131" s="38" t="s">
        <v>325</v>
      </c>
      <c r="C131" s="39">
        <v>9301000</v>
      </c>
    </row>
    <row r="132" spans="1:3" ht="24.75" x14ac:dyDescent="0.25">
      <c r="A132" s="37">
        <v>3612</v>
      </c>
      <c r="B132" s="38" t="s">
        <v>326</v>
      </c>
      <c r="C132" s="39">
        <v>588000</v>
      </c>
    </row>
    <row r="133" spans="1:3" x14ac:dyDescent="0.25">
      <c r="A133" s="37">
        <v>3631</v>
      </c>
      <c r="B133" s="38" t="s">
        <v>327</v>
      </c>
      <c r="C133" s="39">
        <v>324000</v>
      </c>
    </row>
    <row r="134" spans="1:3" x14ac:dyDescent="0.25">
      <c r="A134" s="37">
        <v>3661</v>
      </c>
      <c r="B134" s="38" t="s">
        <v>328</v>
      </c>
      <c r="C134" s="39">
        <v>570000</v>
      </c>
    </row>
    <row r="135" spans="1:3" x14ac:dyDescent="0.25">
      <c r="A135" s="37">
        <v>3691</v>
      </c>
      <c r="B135" s="38" t="s">
        <v>329</v>
      </c>
      <c r="C135" s="39">
        <v>152200</v>
      </c>
    </row>
    <row r="136" spans="1:3" x14ac:dyDescent="0.25">
      <c r="A136" s="40">
        <v>3700</v>
      </c>
      <c r="B136" s="41" t="s">
        <v>330</v>
      </c>
      <c r="C136" s="42">
        <f>SUM(C137:C141)</f>
        <v>688900</v>
      </c>
    </row>
    <row r="137" spans="1:3" ht="24.75" x14ac:dyDescent="0.25">
      <c r="A137" s="37">
        <v>3711</v>
      </c>
      <c r="B137" s="38" t="s">
        <v>331</v>
      </c>
      <c r="C137" s="39">
        <v>30000</v>
      </c>
    </row>
    <row r="138" spans="1:3" ht="24.75" x14ac:dyDescent="0.25">
      <c r="A138" s="37">
        <v>3712</v>
      </c>
      <c r="B138" s="38" t="s">
        <v>332</v>
      </c>
      <c r="C138" s="39">
        <v>25000</v>
      </c>
    </row>
    <row r="139" spans="1:3" ht="24.75" x14ac:dyDescent="0.25">
      <c r="A139" s="37">
        <v>3721</v>
      </c>
      <c r="B139" s="38" t="s">
        <v>333</v>
      </c>
      <c r="C139" s="39">
        <v>42000</v>
      </c>
    </row>
    <row r="140" spans="1:3" x14ac:dyDescent="0.25">
      <c r="A140" s="37">
        <v>3751</v>
      </c>
      <c r="B140" s="38" t="s">
        <v>334</v>
      </c>
      <c r="C140" s="39">
        <v>356000</v>
      </c>
    </row>
    <row r="141" spans="1:3" x14ac:dyDescent="0.25">
      <c r="A141" s="37">
        <v>3791</v>
      </c>
      <c r="B141" s="38" t="s">
        <v>335</v>
      </c>
      <c r="C141" s="39">
        <v>235900</v>
      </c>
    </row>
    <row r="142" spans="1:3" x14ac:dyDescent="0.25">
      <c r="A142" s="40">
        <v>3800</v>
      </c>
      <c r="B142" s="41" t="s">
        <v>336</v>
      </c>
      <c r="C142" s="42">
        <f>SUM(C143:C146)</f>
        <v>14971500</v>
      </c>
    </row>
    <row r="143" spans="1:3" x14ac:dyDescent="0.25">
      <c r="A143" s="37">
        <v>3821</v>
      </c>
      <c r="B143" s="38" t="s">
        <v>337</v>
      </c>
      <c r="C143" s="39">
        <v>6641000</v>
      </c>
    </row>
    <row r="144" spans="1:3" x14ac:dyDescent="0.25">
      <c r="A144" s="37">
        <v>3831</v>
      </c>
      <c r="B144" s="38" t="s">
        <v>338</v>
      </c>
      <c r="C144" s="39">
        <v>350000</v>
      </c>
    </row>
    <row r="145" spans="1:3" x14ac:dyDescent="0.25">
      <c r="A145" s="37">
        <v>3852</v>
      </c>
      <c r="B145" s="38" t="s">
        <v>339</v>
      </c>
      <c r="C145" s="39">
        <v>6980500</v>
      </c>
    </row>
    <row r="146" spans="1:3" x14ac:dyDescent="0.25">
      <c r="A146" s="37">
        <v>3854</v>
      </c>
      <c r="B146" s="38" t="s">
        <v>340</v>
      </c>
      <c r="C146" s="39">
        <v>1000000</v>
      </c>
    </row>
    <row r="147" spans="1:3" x14ac:dyDescent="0.25">
      <c r="A147" s="40">
        <v>3900</v>
      </c>
      <c r="B147" s="41" t="s">
        <v>341</v>
      </c>
      <c r="C147" s="42">
        <f>SUM(C148:C152)</f>
        <v>17851688</v>
      </c>
    </row>
    <row r="148" spans="1:3" x14ac:dyDescent="0.25">
      <c r="A148" s="37">
        <v>3921</v>
      </c>
      <c r="B148" s="38" t="s">
        <v>342</v>
      </c>
      <c r="C148" s="39">
        <v>3354700</v>
      </c>
    </row>
    <row r="149" spans="1:3" x14ac:dyDescent="0.25">
      <c r="A149" s="37">
        <v>3941</v>
      </c>
      <c r="B149" s="38" t="s">
        <v>343</v>
      </c>
      <c r="C149" s="39">
        <v>1232688</v>
      </c>
    </row>
    <row r="150" spans="1:3" x14ac:dyDescent="0.25">
      <c r="A150" s="37">
        <v>3951</v>
      </c>
      <c r="B150" s="38" t="s">
        <v>344</v>
      </c>
      <c r="C150" s="39">
        <v>395000</v>
      </c>
    </row>
    <row r="151" spans="1:3" x14ac:dyDescent="0.25">
      <c r="A151" s="37">
        <v>3961</v>
      </c>
      <c r="B151" s="38" t="s">
        <v>345</v>
      </c>
      <c r="C151" s="39">
        <v>3560000</v>
      </c>
    </row>
    <row r="152" spans="1:3" x14ac:dyDescent="0.25">
      <c r="A152" s="37">
        <v>3981</v>
      </c>
      <c r="B152" s="38" t="s">
        <v>346</v>
      </c>
      <c r="C152" s="39">
        <v>9309300</v>
      </c>
    </row>
    <row r="153" spans="1:3" x14ac:dyDescent="0.25">
      <c r="A153" s="31">
        <v>4000</v>
      </c>
      <c r="B153" s="32" t="s">
        <v>107</v>
      </c>
      <c r="C153" s="33">
        <v>234308672.19999999</v>
      </c>
    </row>
    <row r="154" spans="1:3" x14ac:dyDescent="0.25">
      <c r="A154" s="34">
        <v>4100</v>
      </c>
      <c r="B154" s="35" t="s">
        <v>347</v>
      </c>
      <c r="C154" s="36">
        <f>SUM(C155:C160)</f>
        <v>132704514.59999999</v>
      </c>
    </row>
    <row r="155" spans="1:3" x14ac:dyDescent="0.25">
      <c r="A155" s="37">
        <v>4151</v>
      </c>
      <c r="B155" s="38" t="s">
        <v>348</v>
      </c>
      <c r="C155" s="39">
        <v>94156575.390000001</v>
      </c>
    </row>
    <row r="156" spans="1:3" x14ac:dyDescent="0.25">
      <c r="A156" s="37">
        <v>4152</v>
      </c>
      <c r="B156" s="38" t="s">
        <v>349</v>
      </c>
      <c r="C156" s="39">
        <v>3003924.58</v>
      </c>
    </row>
    <row r="157" spans="1:3" x14ac:dyDescent="0.25">
      <c r="A157" s="37">
        <v>4153</v>
      </c>
      <c r="B157" s="38" t="s">
        <v>350</v>
      </c>
      <c r="C157" s="39">
        <v>20788242.100000001</v>
      </c>
    </row>
    <row r="158" spans="1:3" x14ac:dyDescent="0.25">
      <c r="A158" s="37">
        <v>4154</v>
      </c>
      <c r="B158" s="38" t="s">
        <v>351</v>
      </c>
      <c r="C158" s="39">
        <v>3181095.28</v>
      </c>
    </row>
    <row r="159" spans="1:3" x14ac:dyDescent="0.25">
      <c r="A159" s="37">
        <v>4155</v>
      </c>
      <c r="B159" s="38" t="s">
        <v>352</v>
      </c>
      <c r="C159" s="39">
        <v>98338.98</v>
      </c>
    </row>
    <row r="160" spans="1:3" x14ac:dyDescent="0.25">
      <c r="A160" s="37">
        <v>4156</v>
      </c>
      <c r="B160" s="38" t="s">
        <v>353</v>
      </c>
      <c r="C160" s="39">
        <v>11476338.27</v>
      </c>
    </row>
    <row r="161" spans="1:3" x14ac:dyDescent="0.25">
      <c r="A161" s="40">
        <v>4300</v>
      </c>
      <c r="B161" s="41" t="s">
        <v>354</v>
      </c>
      <c r="C161" s="42">
        <f>SUM(C162:C165)</f>
        <v>11211358</v>
      </c>
    </row>
    <row r="162" spans="1:3" x14ac:dyDescent="0.25">
      <c r="A162" s="37">
        <v>4321</v>
      </c>
      <c r="B162" s="38" t="s">
        <v>355</v>
      </c>
      <c r="C162" s="39">
        <v>948000</v>
      </c>
    </row>
    <row r="163" spans="1:3" x14ac:dyDescent="0.25">
      <c r="A163" s="37">
        <v>4331</v>
      </c>
      <c r="B163" s="38" t="s">
        <v>356</v>
      </c>
      <c r="C163" s="39">
        <v>1820000</v>
      </c>
    </row>
    <row r="164" spans="1:3" x14ac:dyDescent="0.25">
      <c r="A164" s="37">
        <v>4341</v>
      </c>
      <c r="B164" s="38" t="s">
        <v>357</v>
      </c>
      <c r="C164" s="39">
        <v>924000</v>
      </c>
    </row>
    <row r="165" spans="1:3" x14ac:dyDescent="0.25">
      <c r="A165" s="37">
        <v>4391</v>
      </c>
      <c r="B165" s="38" t="s">
        <v>358</v>
      </c>
      <c r="C165" s="39">
        <v>7519358</v>
      </c>
    </row>
    <row r="166" spans="1:3" x14ac:dyDescent="0.25">
      <c r="A166" s="40">
        <v>4400</v>
      </c>
      <c r="B166" s="41" t="s">
        <v>359</v>
      </c>
      <c r="C166" s="42">
        <f>SUM(C167:C172)</f>
        <v>45466000</v>
      </c>
    </row>
    <row r="167" spans="1:3" x14ac:dyDescent="0.25">
      <c r="A167" s="37">
        <v>4411</v>
      </c>
      <c r="B167" s="38" t="s">
        <v>360</v>
      </c>
      <c r="C167" s="39">
        <v>24494000</v>
      </c>
    </row>
    <row r="168" spans="1:3" x14ac:dyDescent="0.25">
      <c r="A168" s="37">
        <v>4413</v>
      </c>
      <c r="B168" s="38" t="s">
        <v>361</v>
      </c>
      <c r="C168" s="39">
        <v>572000</v>
      </c>
    </row>
    <row r="169" spans="1:3" x14ac:dyDescent="0.25">
      <c r="A169" s="37">
        <v>4421</v>
      </c>
      <c r="B169" s="38" t="s">
        <v>362</v>
      </c>
      <c r="C169" s="39">
        <v>8000000</v>
      </c>
    </row>
    <row r="170" spans="1:3" x14ac:dyDescent="0.25">
      <c r="A170" s="37">
        <v>4431</v>
      </c>
      <c r="B170" s="38" t="s">
        <v>363</v>
      </c>
      <c r="C170" s="39">
        <v>4400000</v>
      </c>
    </row>
    <row r="171" spans="1:3" x14ac:dyDescent="0.25">
      <c r="A171" s="37">
        <v>4451</v>
      </c>
      <c r="B171" s="38" t="s">
        <v>364</v>
      </c>
      <c r="C171" s="39">
        <v>7000000</v>
      </c>
    </row>
    <row r="172" spans="1:3" x14ac:dyDescent="0.25">
      <c r="A172" s="37">
        <v>4481</v>
      </c>
      <c r="B172" s="38" t="s">
        <v>365</v>
      </c>
      <c r="C172" s="39">
        <v>1000000</v>
      </c>
    </row>
    <row r="173" spans="1:3" x14ac:dyDescent="0.25">
      <c r="A173" s="40">
        <v>4500</v>
      </c>
      <c r="B173" s="41" t="s">
        <v>134</v>
      </c>
      <c r="C173" s="42">
        <f>SUM(C174)</f>
        <v>44926799.600000001</v>
      </c>
    </row>
    <row r="174" spans="1:3" x14ac:dyDescent="0.25">
      <c r="A174" s="37">
        <v>4511</v>
      </c>
      <c r="B174" s="38" t="s">
        <v>366</v>
      </c>
      <c r="C174" s="39">
        <v>44926799.600000001</v>
      </c>
    </row>
    <row r="175" spans="1:3" x14ac:dyDescent="0.25">
      <c r="A175" s="31">
        <v>5000</v>
      </c>
      <c r="B175" s="32" t="s">
        <v>103</v>
      </c>
      <c r="C175" s="33">
        <v>51335960.340000004</v>
      </c>
    </row>
    <row r="176" spans="1:3" x14ac:dyDescent="0.25">
      <c r="A176" s="34">
        <v>5100</v>
      </c>
      <c r="B176" s="35" t="s">
        <v>367</v>
      </c>
      <c r="C176" s="36">
        <f>SUM(C177)</f>
        <v>564000</v>
      </c>
    </row>
    <row r="177" spans="1:3" x14ac:dyDescent="0.25">
      <c r="A177" s="37">
        <v>5111</v>
      </c>
      <c r="B177" s="38" t="s">
        <v>368</v>
      </c>
      <c r="C177" s="39">
        <v>564000</v>
      </c>
    </row>
    <row r="178" spans="1:3" x14ac:dyDescent="0.25">
      <c r="A178" s="40">
        <v>5121</v>
      </c>
      <c r="B178" s="41" t="s">
        <v>369</v>
      </c>
      <c r="C178" s="42">
        <f>SUM(C179:C180)</f>
        <v>5254577.9000000004</v>
      </c>
    </row>
    <row r="179" spans="1:3" x14ac:dyDescent="0.25">
      <c r="A179" s="37">
        <v>5151</v>
      </c>
      <c r="B179" s="38" t="s">
        <v>370</v>
      </c>
      <c r="C179" s="39">
        <v>4849577.9000000004</v>
      </c>
    </row>
    <row r="180" spans="1:3" x14ac:dyDescent="0.25">
      <c r="A180" s="37">
        <v>5191</v>
      </c>
      <c r="B180" s="38" t="s">
        <v>371</v>
      </c>
      <c r="C180" s="39">
        <v>405000</v>
      </c>
    </row>
    <row r="181" spans="1:3" x14ac:dyDescent="0.25">
      <c r="A181" s="40">
        <v>5200</v>
      </c>
      <c r="B181" s="41" t="s">
        <v>372</v>
      </c>
      <c r="C181" s="42">
        <f>SUM(C182:C183)</f>
        <v>820000</v>
      </c>
    </row>
    <row r="182" spans="1:3" x14ac:dyDescent="0.25">
      <c r="A182" s="37">
        <v>5211</v>
      </c>
      <c r="B182" s="38" t="s">
        <v>373</v>
      </c>
      <c r="C182" s="39">
        <v>495000</v>
      </c>
    </row>
    <row r="183" spans="1:3" x14ac:dyDescent="0.25">
      <c r="A183" s="37">
        <v>5231</v>
      </c>
      <c r="B183" s="38" t="s">
        <v>374</v>
      </c>
      <c r="C183" s="39">
        <v>325000</v>
      </c>
    </row>
    <row r="184" spans="1:3" x14ac:dyDescent="0.25">
      <c r="A184" s="40">
        <v>5300</v>
      </c>
      <c r="B184" s="41" t="s">
        <v>375</v>
      </c>
      <c r="C184" s="42">
        <f>SUM(C185)</f>
        <v>31229</v>
      </c>
    </row>
    <row r="185" spans="1:3" x14ac:dyDescent="0.25">
      <c r="A185" s="37">
        <v>5321</v>
      </c>
      <c r="B185" s="38" t="s">
        <v>376</v>
      </c>
      <c r="C185" s="39">
        <v>31229</v>
      </c>
    </row>
    <row r="186" spans="1:3" x14ac:dyDescent="0.25">
      <c r="A186" s="40">
        <v>5400</v>
      </c>
      <c r="B186" s="41" t="s">
        <v>377</v>
      </c>
      <c r="C186" s="42">
        <f>SUM(C187:C188)</f>
        <v>16132214.189999999</v>
      </c>
    </row>
    <row r="187" spans="1:3" x14ac:dyDescent="0.25">
      <c r="A187" s="37">
        <v>5411</v>
      </c>
      <c r="B187" s="38" t="s">
        <v>378</v>
      </c>
      <c r="C187" s="39">
        <v>15780714.189999999</v>
      </c>
    </row>
    <row r="188" spans="1:3" x14ac:dyDescent="0.25">
      <c r="A188" s="37">
        <v>5421</v>
      </c>
      <c r="B188" s="38" t="s">
        <v>379</v>
      </c>
      <c r="C188" s="39">
        <v>351500</v>
      </c>
    </row>
    <row r="189" spans="1:3" x14ac:dyDescent="0.25">
      <c r="A189" s="40">
        <v>5600</v>
      </c>
      <c r="B189" s="41" t="s">
        <v>380</v>
      </c>
      <c r="C189" s="42">
        <f>SUM(C190:C195)</f>
        <v>21581939.25</v>
      </c>
    </row>
    <row r="190" spans="1:3" x14ac:dyDescent="0.25">
      <c r="A190" s="37">
        <v>5611</v>
      </c>
      <c r="B190" s="38" t="s">
        <v>381</v>
      </c>
      <c r="C190" s="39">
        <v>1288100</v>
      </c>
    </row>
    <row r="191" spans="1:3" x14ac:dyDescent="0.25">
      <c r="A191" s="37">
        <v>5631</v>
      </c>
      <c r="B191" s="38" t="s">
        <v>382</v>
      </c>
      <c r="C191" s="39">
        <v>9453000</v>
      </c>
    </row>
    <row r="192" spans="1:3" x14ac:dyDescent="0.25">
      <c r="A192" s="37">
        <v>5641</v>
      </c>
      <c r="B192" s="38" t="s">
        <v>383</v>
      </c>
      <c r="C192" s="39">
        <v>16000</v>
      </c>
    </row>
    <row r="193" spans="1:3" x14ac:dyDescent="0.25">
      <c r="A193" s="37">
        <v>5651</v>
      </c>
      <c r="B193" s="38" t="s">
        <v>384</v>
      </c>
      <c r="C193" s="39">
        <v>1666000</v>
      </c>
    </row>
    <row r="194" spans="1:3" x14ac:dyDescent="0.25">
      <c r="A194" s="37">
        <v>5671</v>
      </c>
      <c r="B194" s="38" t="s">
        <v>385</v>
      </c>
      <c r="C194" s="39">
        <v>60000</v>
      </c>
    </row>
    <row r="195" spans="1:3" x14ac:dyDescent="0.25">
      <c r="A195" s="37">
        <v>5691</v>
      </c>
      <c r="B195" s="38" t="s">
        <v>386</v>
      </c>
      <c r="C195" s="39">
        <v>9098839.25</v>
      </c>
    </row>
    <row r="196" spans="1:3" x14ac:dyDescent="0.25">
      <c r="A196" s="40">
        <v>5700</v>
      </c>
      <c r="B196" s="41" t="s">
        <v>387</v>
      </c>
      <c r="C196" s="42">
        <f>SUM(C197)</f>
        <v>90000</v>
      </c>
    </row>
    <row r="197" spans="1:3" x14ac:dyDescent="0.25">
      <c r="A197" s="37">
        <v>5771</v>
      </c>
      <c r="B197" s="38" t="s">
        <v>388</v>
      </c>
      <c r="C197" s="39">
        <v>90000</v>
      </c>
    </row>
    <row r="198" spans="1:3" x14ac:dyDescent="0.25">
      <c r="A198" s="40">
        <v>5800</v>
      </c>
      <c r="B198" s="41" t="s">
        <v>389</v>
      </c>
      <c r="C198" s="42">
        <f>SUM(C199)</f>
        <v>5000000</v>
      </c>
    </row>
    <row r="199" spans="1:3" x14ac:dyDescent="0.25">
      <c r="A199" s="37">
        <v>5811</v>
      </c>
      <c r="B199" s="38" t="s">
        <v>390</v>
      </c>
      <c r="C199" s="39">
        <v>5000000</v>
      </c>
    </row>
    <row r="200" spans="1:3" x14ac:dyDescent="0.25">
      <c r="A200" s="40">
        <v>5900</v>
      </c>
      <c r="B200" s="41" t="s">
        <v>391</v>
      </c>
      <c r="C200" s="42">
        <f>SUM(C201:C202)</f>
        <v>1862000</v>
      </c>
    </row>
    <row r="201" spans="1:3" x14ac:dyDescent="0.25">
      <c r="A201" s="37">
        <v>5911</v>
      </c>
      <c r="B201" s="38" t="s">
        <v>392</v>
      </c>
      <c r="C201" s="39">
        <v>1162000</v>
      </c>
    </row>
    <row r="202" spans="1:3" x14ac:dyDescent="0.25">
      <c r="A202" s="37">
        <v>5971</v>
      </c>
      <c r="B202" s="38" t="s">
        <v>393</v>
      </c>
      <c r="C202" s="39">
        <v>700000</v>
      </c>
    </row>
    <row r="203" spans="1:3" x14ac:dyDescent="0.25">
      <c r="A203" s="31">
        <v>6000</v>
      </c>
      <c r="B203" s="32" t="s">
        <v>98</v>
      </c>
      <c r="C203" s="43">
        <v>353117344.56999999</v>
      </c>
    </row>
    <row r="204" spans="1:3" x14ac:dyDescent="0.25">
      <c r="A204" s="34">
        <v>6100</v>
      </c>
      <c r="B204" s="35" t="s">
        <v>394</v>
      </c>
      <c r="C204" s="44">
        <f>SUM(C205:C208)</f>
        <v>329408626.56999999</v>
      </c>
    </row>
    <row r="205" spans="1:3" x14ac:dyDescent="0.25">
      <c r="A205" s="37">
        <v>6111</v>
      </c>
      <c r="B205" s="38" t="s">
        <v>395</v>
      </c>
      <c r="C205" s="39">
        <v>8061000</v>
      </c>
    </row>
    <row r="206" spans="1:3" x14ac:dyDescent="0.25">
      <c r="A206" s="37">
        <v>6121</v>
      </c>
      <c r="B206" s="38" t="s">
        <v>396</v>
      </c>
      <c r="C206" s="39">
        <v>42399457.129999995</v>
      </c>
    </row>
    <row r="207" spans="1:3" ht="36.75" x14ac:dyDescent="0.25">
      <c r="A207" s="37">
        <v>6131</v>
      </c>
      <c r="B207" s="38" t="s">
        <v>397</v>
      </c>
      <c r="C207" s="39">
        <v>83966652.090000004</v>
      </c>
    </row>
    <row r="208" spans="1:3" x14ac:dyDescent="0.25">
      <c r="A208" s="37">
        <v>6141</v>
      </c>
      <c r="B208" s="38" t="s">
        <v>398</v>
      </c>
      <c r="C208" s="39">
        <v>194981517.34999999</v>
      </c>
    </row>
    <row r="209" spans="1:3" x14ac:dyDescent="0.25">
      <c r="A209" s="40">
        <v>6200</v>
      </c>
      <c r="B209" s="41" t="s">
        <v>399</v>
      </c>
      <c r="C209" s="42">
        <f>SUM(C210)</f>
        <v>23708718</v>
      </c>
    </row>
    <row r="210" spans="1:3" x14ac:dyDescent="0.25">
      <c r="A210" s="37">
        <v>6221</v>
      </c>
      <c r="B210" s="38" t="s">
        <v>396</v>
      </c>
      <c r="C210" s="39">
        <v>23708718</v>
      </c>
    </row>
    <row r="211" spans="1:3" x14ac:dyDescent="0.25">
      <c r="A211" s="31">
        <v>9000</v>
      </c>
      <c r="B211" s="32" t="s">
        <v>104</v>
      </c>
      <c r="C211" s="33">
        <v>49703115.310000002</v>
      </c>
    </row>
    <row r="212" spans="1:3" x14ac:dyDescent="0.25">
      <c r="A212" s="34">
        <v>9100</v>
      </c>
      <c r="B212" s="35" t="s">
        <v>400</v>
      </c>
      <c r="C212" s="36">
        <f>SUM(C213)</f>
        <v>23536625.920000002</v>
      </c>
    </row>
    <row r="213" spans="1:3" x14ac:dyDescent="0.25">
      <c r="A213" s="37">
        <v>9111</v>
      </c>
      <c r="B213" s="38" t="s">
        <v>401</v>
      </c>
      <c r="C213" s="39">
        <v>23536625.920000002</v>
      </c>
    </row>
    <row r="214" spans="1:3" x14ac:dyDescent="0.25">
      <c r="A214" s="40">
        <v>9200</v>
      </c>
      <c r="B214" s="41" t="s">
        <v>402</v>
      </c>
      <c r="C214" s="42">
        <f>SUM(C215)</f>
        <v>26166489.390000001</v>
      </c>
    </row>
    <row r="215" spans="1:3" x14ac:dyDescent="0.25">
      <c r="A215" s="37">
        <v>9211</v>
      </c>
      <c r="B215" s="38" t="s">
        <v>403</v>
      </c>
      <c r="C215" s="39">
        <v>26166489.390000001</v>
      </c>
    </row>
  </sheetData>
  <mergeCells count="4">
    <mergeCell ref="A1:C1"/>
    <mergeCell ref="A2:C2"/>
    <mergeCell ref="A4:B4"/>
    <mergeCell ref="A3: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7"/>
  <sheetViews>
    <sheetView workbookViewId="0">
      <pane ySplit="4" topLeftCell="A5" activePane="bottomLeft" state="frozen"/>
      <selection pane="bottomLeft" activeCell="A2" sqref="A2:C2"/>
    </sheetView>
  </sheetViews>
  <sheetFormatPr baseColWidth="10" defaultRowHeight="15" outlineLevelRow="1" x14ac:dyDescent="0.25"/>
  <cols>
    <col min="1" max="1" width="19" customWidth="1"/>
    <col min="2" max="2" width="53.5703125" customWidth="1"/>
    <col min="3" max="3" width="19.5703125" customWidth="1"/>
  </cols>
  <sheetData>
    <row r="1" spans="1:3" x14ac:dyDescent="0.25">
      <c r="A1" s="64" t="s">
        <v>0</v>
      </c>
      <c r="B1" s="64"/>
      <c r="C1" s="64"/>
    </row>
    <row r="2" spans="1:3" x14ac:dyDescent="0.25">
      <c r="A2" s="64" t="s">
        <v>203</v>
      </c>
      <c r="B2" s="64"/>
      <c r="C2" s="64"/>
    </row>
    <row r="3" spans="1:3" x14ac:dyDescent="0.25">
      <c r="A3" s="68" t="s">
        <v>38</v>
      </c>
      <c r="B3" s="68"/>
      <c r="C3" s="68"/>
    </row>
    <row r="4" spans="1:3" ht="15" customHeight="1" x14ac:dyDescent="0.25">
      <c r="A4" s="70" t="s">
        <v>1</v>
      </c>
      <c r="B4" s="70"/>
      <c r="C4" s="1" t="s">
        <v>2</v>
      </c>
    </row>
    <row r="5" spans="1:3" x14ac:dyDescent="0.25">
      <c r="A5" s="70" t="s">
        <v>39</v>
      </c>
      <c r="B5" s="70"/>
      <c r="C5" s="20">
        <f>+C6+C64</f>
        <v>1819090049.0000002</v>
      </c>
    </row>
    <row r="6" spans="1:3" ht="15" customHeight="1" x14ac:dyDescent="0.25">
      <c r="A6" s="70" t="s">
        <v>40</v>
      </c>
      <c r="B6" s="70"/>
      <c r="C6" s="20">
        <f>SUM(C7:C63)</f>
        <v>1694498872.6700003</v>
      </c>
    </row>
    <row r="7" spans="1:3" hidden="1" outlineLevel="1" x14ac:dyDescent="0.25">
      <c r="A7" s="2" t="s">
        <v>404</v>
      </c>
      <c r="B7" s="3" t="s">
        <v>3</v>
      </c>
      <c r="C7" s="21">
        <v>12833316.109999999</v>
      </c>
    </row>
    <row r="8" spans="1:3" hidden="1" outlineLevel="1" x14ac:dyDescent="0.25">
      <c r="A8" s="2" t="s">
        <v>405</v>
      </c>
      <c r="B8" s="3" t="s">
        <v>406</v>
      </c>
      <c r="C8" s="21">
        <v>17414698.93</v>
      </c>
    </row>
    <row r="9" spans="1:3" hidden="1" outlineLevel="1" x14ac:dyDescent="0.25">
      <c r="A9" s="2" t="s">
        <v>407</v>
      </c>
      <c r="B9" s="3" t="s">
        <v>408</v>
      </c>
      <c r="C9" s="21">
        <v>2080510.0999999999</v>
      </c>
    </row>
    <row r="10" spans="1:3" hidden="1" outlineLevel="1" x14ac:dyDescent="0.25">
      <c r="A10" s="2" t="s">
        <v>409</v>
      </c>
      <c r="B10" s="3" t="s">
        <v>410</v>
      </c>
      <c r="C10" s="21">
        <v>459121</v>
      </c>
    </row>
    <row r="11" spans="1:3" hidden="1" outlineLevel="1" x14ac:dyDescent="0.25">
      <c r="A11" s="2" t="s">
        <v>411</v>
      </c>
      <c r="B11" s="3" t="s">
        <v>412</v>
      </c>
      <c r="C11" s="21">
        <v>459121</v>
      </c>
    </row>
    <row r="12" spans="1:3" hidden="1" outlineLevel="1" x14ac:dyDescent="0.25">
      <c r="A12" s="2" t="s">
        <v>413</v>
      </c>
      <c r="B12" s="3" t="s">
        <v>414</v>
      </c>
      <c r="C12" s="21">
        <v>453210</v>
      </c>
    </row>
    <row r="13" spans="1:3" hidden="1" outlineLevel="1" x14ac:dyDescent="0.25">
      <c r="A13" s="2" t="s">
        <v>415</v>
      </c>
      <c r="B13" s="3" t="s">
        <v>416</v>
      </c>
      <c r="C13" s="21">
        <v>453120</v>
      </c>
    </row>
    <row r="14" spans="1:3" hidden="1" outlineLevel="1" x14ac:dyDescent="0.25">
      <c r="A14" s="2" t="s">
        <v>417</v>
      </c>
      <c r="B14" s="3" t="s">
        <v>418</v>
      </c>
      <c r="C14" s="21">
        <v>453120</v>
      </c>
    </row>
    <row r="15" spans="1:3" hidden="1" outlineLevel="1" x14ac:dyDescent="0.25">
      <c r="A15" s="2" t="s">
        <v>419</v>
      </c>
      <c r="B15" s="3" t="s">
        <v>420</v>
      </c>
      <c r="C15" s="21">
        <v>453120</v>
      </c>
    </row>
    <row r="16" spans="1:3" hidden="1" outlineLevel="1" x14ac:dyDescent="0.25">
      <c r="A16" s="2" t="s">
        <v>421</v>
      </c>
      <c r="B16" s="3" t="s">
        <v>422</v>
      </c>
      <c r="C16" s="21">
        <v>453120</v>
      </c>
    </row>
    <row r="17" spans="1:3" hidden="1" outlineLevel="1" x14ac:dyDescent="0.25">
      <c r="A17" s="2" t="s">
        <v>423</v>
      </c>
      <c r="B17" s="3" t="s">
        <v>424</v>
      </c>
      <c r="C17" s="21">
        <v>453120</v>
      </c>
    </row>
    <row r="18" spans="1:3" hidden="1" outlineLevel="1" x14ac:dyDescent="0.25">
      <c r="A18" s="2" t="s">
        <v>425</v>
      </c>
      <c r="B18" s="3" t="s">
        <v>426</v>
      </c>
      <c r="C18" s="21">
        <v>400000</v>
      </c>
    </row>
    <row r="19" spans="1:3" hidden="1" outlineLevel="1" x14ac:dyDescent="0.25">
      <c r="A19" s="2" t="s">
        <v>427</v>
      </c>
      <c r="B19" s="3" t="s">
        <v>428</v>
      </c>
      <c r="C19" s="21">
        <v>400000</v>
      </c>
    </row>
    <row r="20" spans="1:3" hidden="1" outlineLevel="1" x14ac:dyDescent="0.25">
      <c r="A20" s="2" t="s">
        <v>429</v>
      </c>
      <c r="B20" s="3" t="s">
        <v>430</v>
      </c>
      <c r="C20" s="21">
        <v>400000</v>
      </c>
    </row>
    <row r="21" spans="1:3" hidden="1" outlineLevel="1" x14ac:dyDescent="0.25">
      <c r="A21" s="2" t="s">
        <v>431</v>
      </c>
      <c r="B21" s="3" t="s">
        <v>432</v>
      </c>
      <c r="C21" s="21">
        <v>453120</v>
      </c>
    </row>
    <row r="22" spans="1:3" hidden="1" outlineLevel="1" x14ac:dyDescent="0.25">
      <c r="A22" s="2" t="s">
        <v>433</v>
      </c>
      <c r="B22" s="3" t="s">
        <v>434</v>
      </c>
      <c r="C22" s="21">
        <v>400000</v>
      </c>
    </row>
    <row r="23" spans="1:3" hidden="1" outlineLevel="1" x14ac:dyDescent="0.25">
      <c r="A23" s="2" t="s">
        <v>435</v>
      </c>
      <c r="B23" s="3" t="s">
        <v>436</v>
      </c>
      <c r="C23" s="21">
        <v>453120</v>
      </c>
    </row>
    <row r="24" spans="1:3" hidden="1" outlineLevel="1" x14ac:dyDescent="0.25">
      <c r="A24" s="2" t="s">
        <v>437</v>
      </c>
      <c r="B24" s="3" t="s">
        <v>78</v>
      </c>
      <c r="C24" s="21">
        <v>9232419.9899999984</v>
      </c>
    </row>
    <row r="25" spans="1:3" hidden="1" outlineLevel="1" x14ac:dyDescent="0.25">
      <c r="A25" s="2" t="s">
        <v>438</v>
      </c>
      <c r="B25" s="3" t="s">
        <v>4</v>
      </c>
      <c r="C25" s="21">
        <v>19827320.159999996</v>
      </c>
    </row>
    <row r="26" spans="1:3" hidden="1" outlineLevel="1" x14ac:dyDescent="0.25">
      <c r="A26" s="2" t="s">
        <v>439</v>
      </c>
      <c r="B26" s="3" t="s">
        <v>5</v>
      </c>
      <c r="C26" s="21">
        <v>3749763.8199999989</v>
      </c>
    </row>
    <row r="27" spans="1:3" hidden="1" outlineLevel="1" x14ac:dyDescent="0.25">
      <c r="A27" s="2" t="s">
        <v>440</v>
      </c>
      <c r="B27" s="3" t="s">
        <v>6</v>
      </c>
      <c r="C27" s="21">
        <v>15815008.33</v>
      </c>
    </row>
    <row r="28" spans="1:3" hidden="1" outlineLevel="1" x14ac:dyDescent="0.25">
      <c r="A28" s="2" t="s">
        <v>441</v>
      </c>
      <c r="B28" s="3" t="s">
        <v>7</v>
      </c>
      <c r="C28" s="21">
        <v>7875477.7199999988</v>
      </c>
    </row>
    <row r="29" spans="1:3" hidden="1" outlineLevel="1" x14ac:dyDescent="0.25">
      <c r="A29" s="2" t="s">
        <v>442</v>
      </c>
      <c r="B29" s="3" t="s">
        <v>8</v>
      </c>
      <c r="C29" s="21">
        <v>15674941</v>
      </c>
    </row>
    <row r="30" spans="1:3" hidden="1" outlineLevel="1" x14ac:dyDescent="0.25">
      <c r="A30" s="2" t="s">
        <v>443</v>
      </c>
      <c r="B30" s="3" t="s">
        <v>9</v>
      </c>
      <c r="C30" s="21">
        <v>1867864.66</v>
      </c>
    </row>
    <row r="31" spans="1:3" hidden="1" outlineLevel="1" x14ac:dyDescent="0.25">
      <c r="A31" s="2" t="s">
        <v>444</v>
      </c>
      <c r="B31" s="3" t="s">
        <v>10</v>
      </c>
      <c r="C31" s="21">
        <v>13018282.859999999</v>
      </c>
    </row>
    <row r="32" spans="1:3" hidden="1" outlineLevel="1" x14ac:dyDescent="0.25">
      <c r="A32" s="2" t="s">
        <v>445</v>
      </c>
      <c r="B32" s="3" t="s">
        <v>11</v>
      </c>
      <c r="C32" s="21">
        <v>5091596.1999999993</v>
      </c>
    </row>
    <row r="33" spans="1:3" hidden="1" outlineLevel="1" x14ac:dyDescent="0.25">
      <c r="A33" s="2" t="s">
        <v>446</v>
      </c>
      <c r="B33" s="3" t="s">
        <v>12</v>
      </c>
      <c r="C33" s="21">
        <v>32291262.989999998</v>
      </c>
    </row>
    <row r="34" spans="1:3" hidden="1" outlineLevel="1" x14ac:dyDescent="0.25">
      <c r="A34" s="2" t="s">
        <v>447</v>
      </c>
      <c r="B34" s="3" t="s">
        <v>448</v>
      </c>
      <c r="C34" s="21">
        <v>14732398.829999998</v>
      </c>
    </row>
    <row r="35" spans="1:3" hidden="1" outlineLevel="1" x14ac:dyDescent="0.25">
      <c r="A35" s="2" t="s">
        <v>449</v>
      </c>
      <c r="B35" s="3" t="s">
        <v>13</v>
      </c>
      <c r="C35" s="21">
        <v>5672914.4100000001</v>
      </c>
    </row>
    <row r="36" spans="1:3" hidden="1" outlineLevel="1" x14ac:dyDescent="0.25">
      <c r="A36" s="2" t="s">
        <v>450</v>
      </c>
      <c r="B36" s="3" t="s">
        <v>14</v>
      </c>
      <c r="C36" s="21">
        <v>2050098.06</v>
      </c>
    </row>
    <row r="37" spans="1:3" hidden="1" outlineLevel="1" x14ac:dyDescent="0.25">
      <c r="A37" s="2" t="s">
        <v>451</v>
      </c>
      <c r="B37" s="3" t="s">
        <v>452</v>
      </c>
      <c r="C37" s="21">
        <v>9186221.3900000006</v>
      </c>
    </row>
    <row r="38" spans="1:3" hidden="1" outlineLevel="1" x14ac:dyDescent="0.25">
      <c r="A38" s="2" t="s">
        <v>453</v>
      </c>
      <c r="B38" s="3" t="s">
        <v>15</v>
      </c>
      <c r="C38" s="21">
        <v>52286948.009999998</v>
      </c>
    </row>
    <row r="39" spans="1:3" hidden="1" outlineLevel="1" x14ac:dyDescent="0.25">
      <c r="A39" s="2" t="s">
        <v>454</v>
      </c>
      <c r="B39" s="3" t="s">
        <v>16</v>
      </c>
      <c r="C39" s="21">
        <v>6955084.8999999994</v>
      </c>
    </row>
    <row r="40" spans="1:3" hidden="1" outlineLevel="1" x14ac:dyDescent="0.25">
      <c r="A40" s="2" t="s">
        <v>455</v>
      </c>
      <c r="B40" s="3" t="s">
        <v>17</v>
      </c>
      <c r="C40" s="21">
        <v>37680397.829999998</v>
      </c>
    </row>
    <row r="41" spans="1:3" hidden="1" outlineLevel="1" x14ac:dyDescent="0.25">
      <c r="A41" s="2" t="s">
        <v>456</v>
      </c>
      <c r="B41" s="3" t="s">
        <v>18</v>
      </c>
      <c r="C41" s="21">
        <v>44926799.600000001</v>
      </c>
    </row>
    <row r="42" spans="1:3" hidden="1" outlineLevel="1" x14ac:dyDescent="0.25">
      <c r="A42" s="2" t="s">
        <v>457</v>
      </c>
      <c r="B42" s="3" t="s">
        <v>19</v>
      </c>
      <c r="C42" s="21">
        <v>1152572.6200000001</v>
      </c>
    </row>
    <row r="43" spans="1:3" hidden="1" outlineLevel="1" x14ac:dyDescent="0.25">
      <c r="A43" s="2" t="s">
        <v>458</v>
      </c>
      <c r="B43" s="3" t="s">
        <v>20</v>
      </c>
      <c r="C43" s="21">
        <v>1743596.64</v>
      </c>
    </row>
    <row r="44" spans="1:3" hidden="1" outlineLevel="1" x14ac:dyDescent="0.25">
      <c r="A44" s="2" t="s">
        <v>459</v>
      </c>
      <c r="B44" s="3" t="s">
        <v>21</v>
      </c>
      <c r="C44" s="21">
        <v>58957061.630000003</v>
      </c>
    </row>
    <row r="45" spans="1:3" hidden="1" outlineLevel="1" x14ac:dyDescent="0.25">
      <c r="A45" s="2" t="s">
        <v>460</v>
      </c>
      <c r="B45" s="3" t="s">
        <v>461</v>
      </c>
      <c r="C45" s="21">
        <v>9695625.7899999991</v>
      </c>
    </row>
    <row r="46" spans="1:3" hidden="1" outlineLevel="1" x14ac:dyDescent="0.25">
      <c r="A46" s="2" t="s">
        <v>462</v>
      </c>
      <c r="B46" s="3" t="s">
        <v>22</v>
      </c>
      <c r="C46" s="21">
        <v>22135804.920000002</v>
      </c>
    </row>
    <row r="47" spans="1:3" hidden="1" outlineLevel="1" x14ac:dyDescent="0.25">
      <c r="A47" s="2" t="s">
        <v>463</v>
      </c>
      <c r="B47" s="3" t="s">
        <v>23</v>
      </c>
      <c r="C47" s="21">
        <v>11417167.77</v>
      </c>
    </row>
    <row r="48" spans="1:3" hidden="1" outlineLevel="1" x14ac:dyDescent="0.25">
      <c r="A48" s="2" t="s">
        <v>464</v>
      </c>
      <c r="B48" s="3" t="s">
        <v>24</v>
      </c>
      <c r="C48" s="21">
        <v>13998634.48</v>
      </c>
    </row>
    <row r="49" spans="1:3" hidden="1" outlineLevel="1" x14ac:dyDescent="0.25">
      <c r="A49" s="2" t="s">
        <v>465</v>
      </c>
      <c r="B49" s="3" t="s">
        <v>25</v>
      </c>
      <c r="C49" s="21">
        <v>2609786.4200000004</v>
      </c>
    </row>
    <row r="50" spans="1:3" hidden="1" outlineLevel="1" x14ac:dyDescent="0.25">
      <c r="A50" s="2" t="s">
        <v>466</v>
      </c>
      <c r="B50" s="3" t="s">
        <v>467</v>
      </c>
      <c r="C50" s="21">
        <v>9351886.1400000006</v>
      </c>
    </row>
    <row r="51" spans="1:3" hidden="1" outlineLevel="1" x14ac:dyDescent="0.25">
      <c r="A51" s="2" t="s">
        <v>468</v>
      </c>
      <c r="B51" s="3" t="s">
        <v>26</v>
      </c>
      <c r="C51" s="21">
        <v>7283562.9700000007</v>
      </c>
    </row>
    <row r="52" spans="1:3" hidden="1" outlineLevel="1" x14ac:dyDescent="0.25">
      <c r="A52" s="2" t="s">
        <v>469</v>
      </c>
      <c r="B52" s="3" t="s">
        <v>27</v>
      </c>
      <c r="C52" s="21">
        <v>13559084.149999999</v>
      </c>
    </row>
    <row r="53" spans="1:3" hidden="1" outlineLevel="1" x14ac:dyDescent="0.25">
      <c r="A53" s="2" t="s">
        <v>470</v>
      </c>
      <c r="B53" s="3" t="s">
        <v>471</v>
      </c>
      <c r="C53" s="21">
        <v>60692230.909999996</v>
      </c>
    </row>
    <row r="54" spans="1:3" hidden="1" outlineLevel="1" x14ac:dyDescent="0.25">
      <c r="A54" s="2" t="s">
        <v>472</v>
      </c>
      <c r="B54" s="3" t="s">
        <v>473</v>
      </c>
      <c r="C54" s="21">
        <v>18127346.829999998</v>
      </c>
    </row>
    <row r="55" spans="1:3" hidden="1" outlineLevel="1" x14ac:dyDescent="0.25">
      <c r="A55" s="2" t="s">
        <v>474</v>
      </c>
      <c r="B55" s="3" t="s">
        <v>475</v>
      </c>
      <c r="C55" s="21">
        <v>264282155.29000002</v>
      </c>
    </row>
    <row r="56" spans="1:3" hidden="1" outlineLevel="1" x14ac:dyDescent="0.25">
      <c r="A56" s="2" t="s">
        <v>476</v>
      </c>
      <c r="B56" s="3" t="s">
        <v>28</v>
      </c>
      <c r="C56" s="21">
        <v>23664124.170000002</v>
      </c>
    </row>
    <row r="57" spans="1:3" hidden="1" outlineLevel="1" x14ac:dyDescent="0.25">
      <c r="A57" s="2" t="s">
        <v>477</v>
      </c>
      <c r="B57" s="3" t="s">
        <v>478</v>
      </c>
      <c r="C57" s="21">
        <v>313351256.80999994</v>
      </c>
    </row>
    <row r="58" spans="1:3" hidden="1" outlineLevel="1" x14ac:dyDescent="0.25">
      <c r="A58" s="2" t="s">
        <v>479</v>
      </c>
      <c r="B58" s="3" t="s">
        <v>480</v>
      </c>
      <c r="C58" s="21">
        <v>83477410.170000002</v>
      </c>
    </row>
    <row r="59" spans="1:3" hidden="1" outlineLevel="1" x14ac:dyDescent="0.25">
      <c r="A59" s="2" t="s">
        <v>481</v>
      </c>
      <c r="B59" s="3" t="s">
        <v>482</v>
      </c>
      <c r="C59" s="21">
        <v>12151139.399999999</v>
      </c>
    </row>
    <row r="60" spans="1:3" hidden="1" outlineLevel="1" x14ac:dyDescent="0.25">
      <c r="A60" s="2" t="s">
        <v>483</v>
      </c>
      <c r="B60" s="3" t="s">
        <v>484</v>
      </c>
      <c r="C60" s="21">
        <v>24310251.189999998</v>
      </c>
    </row>
    <row r="61" spans="1:3" hidden="1" outlineLevel="1" x14ac:dyDescent="0.25">
      <c r="A61" s="2" t="s">
        <v>485</v>
      </c>
      <c r="B61" s="3" t="s">
        <v>486</v>
      </c>
      <c r="C61" s="21">
        <v>13684080.870000001</v>
      </c>
    </row>
    <row r="62" spans="1:3" hidden="1" outlineLevel="1" x14ac:dyDescent="0.25">
      <c r="A62" s="2" t="s">
        <v>487</v>
      </c>
      <c r="B62" s="3" t="s">
        <v>29</v>
      </c>
      <c r="C62" s="21">
        <v>372311682.84000003</v>
      </c>
    </row>
    <row r="63" spans="1:3" hidden="1" outlineLevel="1" x14ac:dyDescent="0.25">
      <c r="A63" s="2" t="s">
        <v>488</v>
      </c>
      <c r="B63" s="3" t="s">
        <v>489</v>
      </c>
      <c r="C63" s="21">
        <v>20135792.759999998</v>
      </c>
    </row>
    <row r="64" spans="1:3" collapsed="1" x14ac:dyDescent="0.25">
      <c r="A64" s="70" t="s">
        <v>41</v>
      </c>
      <c r="B64" s="70"/>
      <c r="C64" s="20">
        <f>SUM(C65:C76)</f>
        <v>124591176.33000001</v>
      </c>
    </row>
    <row r="65" spans="1:3" hidden="1" outlineLevel="1" x14ac:dyDescent="0.25">
      <c r="A65" s="2" t="s">
        <v>490</v>
      </c>
      <c r="B65" s="3" t="s">
        <v>30</v>
      </c>
      <c r="C65" s="21">
        <v>38461194</v>
      </c>
    </row>
    <row r="66" spans="1:3" hidden="1" outlineLevel="1" x14ac:dyDescent="0.25">
      <c r="A66" s="2" t="s">
        <v>491</v>
      </c>
      <c r="B66" s="3" t="s">
        <v>492</v>
      </c>
      <c r="C66" s="21">
        <v>16571202.570000002</v>
      </c>
    </row>
    <row r="67" spans="1:3" hidden="1" outlineLevel="1" x14ac:dyDescent="0.25">
      <c r="A67" s="2" t="s">
        <v>493</v>
      </c>
      <c r="B67" s="3" t="s">
        <v>494</v>
      </c>
      <c r="C67" s="21">
        <v>28848500.000000004</v>
      </c>
    </row>
    <row r="68" spans="1:3" hidden="1" outlineLevel="1" x14ac:dyDescent="0.25">
      <c r="A68" s="2" t="s">
        <v>495</v>
      </c>
      <c r="B68" s="3" t="s">
        <v>31</v>
      </c>
      <c r="C68" s="21">
        <v>4313000</v>
      </c>
    </row>
    <row r="69" spans="1:3" hidden="1" outlineLevel="1" x14ac:dyDescent="0.25">
      <c r="A69" s="2" t="s">
        <v>496</v>
      </c>
      <c r="B69" s="3" t="s">
        <v>32</v>
      </c>
      <c r="C69" s="21">
        <v>3299168.58</v>
      </c>
    </row>
    <row r="70" spans="1:3" hidden="1" outlineLevel="1" x14ac:dyDescent="0.25">
      <c r="A70" s="2" t="s">
        <v>497</v>
      </c>
      <c r="B70" s="3" t="s">
        <v>498</v>
      </c>
      <c r="C70" s="21">
        <v>12780940.18</v>
      </c>
    </row>
    <row r="71" spans="1:3" hidden="1" outlineLevel="1" x14ac:dyDescent="0.25">
      <c r="A71" s="2" t="s">
        <v>499</v>
      </c>
      <c r="B71" s="3" t="s">
        <v>33</v>
      </c>
      <c r="C71" s="21">
        <v>3540828</v>
      </c>
    </row>
    <row r="72" spans="1:3" hidden="1" outlineLevel="1" x14ac:dyDescent="0.25">
      <c r="A72" s="2" t="s">
        <v>500</v>
      </c>
      <c r="B72" s="3" t="s">
        <v>34</v>
      </c>
      <c r="C72" s="21">
        <v>1389340</v>
      </c>
    </row>
    <row r="73" spans="1:3" hidden="1" outlineLevel="1" x14ac:dyDescent="0.25">
      <c r="A73" s="2" t="s">
        <v>501</v>
      </c>
      <c r="B73" s="3" t="s">
        <v>35</v>
      </c>
      <c r="C73" s="21">
        <v>5150446</v>
      </c>
    </row>
    <row r="74" spans="1:3" hidden="1" outlineLevel="1" x14ac:dyDescent="0.25">
      <c r="A74" s="2" t="s">
        <v>502</v>
      </c>
      <c r="B74" s="3" t="s">
        <v>36</v>
      </c>
      <c r="C74" s="21">
        <v>2649912.9999999995</v>
      </c>
    </row>
    <row r="75" spans="1:3" hidden="1" outlineLevel="1" x14ac:dyDescent="0.25">
      <c r="A75" s="2" t="s">
        <v>503</v>
      </c>
      <c r="B75" s="3" t="s">
        <v>37</v>
      </c>
      <c r="C75" s="21">
        <v>5000000</v>
      </c>
    </row>
    <row r="76" spans="1:3" hidden="1" outlineLevel="1" x14ac:dyDescent="0.25">
      <c r="A76" s="2" t="s">
        <v>504</v>
      </c>
      <c r="B76" s="3" t="s">
        <v>505</v>
      </c>
      <c r="C76" s="21">
        <v>2586644</v>
      </c>
    </row>
    <row r="77" spans="1:3" collapsed="1" x14ac:dyDescent="0.25"/>
  </sheetData>
  <autoFilter ref="A4:C62" xr:uid="{00000000-0009-0000-0000-000001000000}">
    <filterColumn colId="0" showButton="0"/>
  </autoFilter>
  <mergeCells count="7">
    <mergeCell ref="A6:B6"/>
    <mergeCell ref="A64:B64"/>
    <mergeCell ref="A1:C1"/>
    <mergeCell ref="A4:B4"/>
    <mergeCell ref="A2:C2"/>
    <mergeCell ref="A3:C3"/>
    <mergeCell ref="A5:B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3"/>
  <sheetViews>
    <sheetView workbookViewId="0">
      <pane ySplit="4" topLeftCell="A47" activePane="bottomLeft" state="frozen"/>
      <selection pane="bottomLeft" activeCell="A74" sqref="A74:XFD74"/>
    </sheetView>
  </sheetViews>
  <sheetFormatPr baseColWidth="10" defaultRowHeight="15" x14ac:dyDescent="0.25"/>
  <cols>
    <col min="1" max="1" width="17.140625" customWidth="1"/>
    <col min="2" max="2" width="60.28515625" customWidth="1"/>
    <col min="3" max="3" width="22.42578125" customWidth="1"/>
  </cols>
  <sheetData>
    <row r="1" spans="1:3" ht="18.75" x14ac:dyDescent="0.3">
      <c r="A1" s="71" t="s">
        <v>88</v>
      </c>
      <c r="B1" s="71"/>
      <c r="C1" s="71"/>
    </row>
    <row r="2" spans="1:3" x14ac:dyDescent="0.25">
      <c r="A2" s="75" t="s">
        <v>203</v>
      </c>
      <c r="B2" s="75"/>
      <c r="C2" s="75"/>
    </row>
    <row r="3" spans="1:3" x14ac:dyDescent="0.25">
      <c r="A3" s="72" t="s">
        <v>89</v>
      </c>
      <c r="B3" s="72"/>
      <c r="C3" s="72"/>
    </row>
    <row r="4" spans="1:3" x14ac:dyDescent="0.25">
      <c r="A4" s="73" t="s">
        <v>86</v>
      </c>
      <c r="B4" s="73"/>
      <c r="C4" s="4" t="s">
        <v>87</v>
      </c>
    </row>
    <row r="5" spans="1:3" x14ac:dyDescent="0.25">
      <c r="A5" s="74" t="s">
        <v>39</v>
      </c>
      <c r="B5" s="74"/>
      <c r="C5" s="5">
        <v>1819090049</v>
      </c>
    </row>
    <row r="6" spans="1:3" x14ac:dyDescent="0.25">
      <c r="A6" s="45">
        <v>1</v>
      </c>
      <c r="B6" s="46" t="s">
        <v>43</v>
      </c>
      <c r="C6" s="47">
        <v>716643241.1099999</v>
      </c>
    </row>
    <row r="7" spans="1:3" x14ac:dyDescent="0.25">
      <c r="A7" s="48" t="s">
        <v>506</v>
      </c>
      <c r="B7" s="49" t="s">
        <v>507</v>
      </c>
      <c r="C7" s="50">
        <v>13559084.149999999</v>
      </c>
    </row>
    <row r="8" spans="1:3" x14ac:dyDescent="0.25">
      <c r="A8" s="51" t="s">
        <v>508</v>
      </c>
      <c r="B8" s="52" t="s">
        <v>44</v>
      </c>
      <c r="C8" s="53">
        <v>13559084.149999999</v>
      </c>
    </row>
    <row r="9" spans="1:3" x14ac:dyDescent="0.25">
      <c r="A9" s="48" t="s">
        <v>509</v>
      </c>
      <c r="B9" s="49" t="s">
        <v>510</v>
      </c>
      <c r="C9" s="50">
        <v>7118357.6400000006</v>
      </c>
    </row>
    <row r="10" spans="1:3" x14ac:dyDescent="0.25">
      <c r="A10" s="51" t="s">
        <v>511</v>
      </c>
      <c r="B10" s="52" t="s">
        <v>45</v>
      </c>
      <c r="C10" s="53">
        <v>2050098.06</v>
      </c>
    </row>
    <row r="11" spans="1:3" x14ac:dyDescent="0.25">
      <c r="A11" s="51" t="s">
        <v>512</v>
      </c>
      <c r="B11" s="52" t="s">
        <v>46</v>
      </c>
      <c r="C11" s="53">
        <v>5068259.58</v>
      </c>
    </row>
    <row r="12" spans="1:3" x14ac:dyDescent="0.25">
      <c r="A12" s="48" t="s">
        <v>513</v>
      </c>
      <c r="B12" s="49" t="s">
        <v>514</v>
      </c>
      <c r="C12" s="50">
        <v>92291669.299999997</v>
      </c>
    </row>
    <row r="13" spans="1:3" x14ac:dyDescent="0.25">
      <c r="A13" s="51" t="s">
        <v>515</v>
      </c>
      <c r="B13" s="52" t="s">
        <v>47</v>
      </c>
      <c r="C13" s="53">
        <v>36391307.039999999</v>
      </c>
    </row>
    <row r="14" spans="1:3" x14ac:dyDescent="0.25">
      <c r="A14" s="51" t="s">
        <v>516</v>
      </c>
      <c r="B14" s="52" t="s">
        <v>48</v>
      </c>
      <c r="C14" s="53">
        <v>26335047.189999998</v>
      </c>
    </row>
    <row r="15" spans="1:3" x14ac:dyDescent="0.25">
      <c r="A15" s="51" t="s">
        <v>517</v>
      </c>
      <c r="B15" s="52" t="s">
        <v>49</v>
      </c>
      <c r="C15" s="53">
        <v>14832916.239999998</v>
      </c>
    </row>
    <row r="16" spans="1:3" x14ac:dyDescent="0.25">
      <c r="A16" s="51" t="s">
        <v>518</v>
      </c>
      <c r="B16" s="52" t="s">
        <v>50</v>
      </c>
      <c r="C16" s="53">
        <v>14732398.829999998</v>
      </c>
    </row>
    <row r="17" spans="1:3" x14ac:dyDescent="0.25">
      <c r="A17" s="48" t="s">
        <v>519</v>
      </c>
      <c r="B17" s="49" t="s">
        <v>520</v>
      </c>
      <c r="C17" s="50">
        <v>5672914.4100000001</v>
      </c>
    </row>
    <row r="18" spans="1:3" x14ac:dyDescent="0.25">
      <c r="A18" s="51" t="s">
        <v>521</v>
      </c>
      <c r="B18" s="52" t="s">
        <v>51</v>
      </c>
      <c r="C18" s="53">
        <v>5672914.4100000001</v>
      </c>
    </row>
    <row r="19" spans="1:3" x14ac:dyDescent="0.25">
      <c r="A19" s="48" t="s">
        <v>522</v>
      </c>
      <c r="B19" s="49" t="s">
        <v>523</v>
      </c>
      <c r="C19" s="50">
        <v>71580954.930000007</v>
      </c>
    </row>
    <row r="20" spans="1:3" x14ac:dyDescent="0.25">
      <c r="A20" s="51" t="s">
        <v>524</v>
      </c>
      <c r="B20" s="52" t="s">
        <v>52</v>
      </c>
      <c r="C20" s="53">
        <v>1657714</v>
      </c>
    </row>
    <row r="21" spans="1:3" x14ac:dyDescent="0.25">
      <c r="A21" s="51" t="s">
        <v>525</v>
      </c>
      <c r="B21" s="52" t="s">
        <v>53</v>
      </c>
      <c r="C21" s="53">
        <v>69923240.930000007</v>
      </c>
    </row>
    <row r="22" spans="1:3" x14ac:dyDescent="0.25">
      <c r="A22" s="48" t="s">
        <v>526</v>
      </c>
      <c r="B22" s="49" t="s">
        <v>527</v>
      </c>
      <c r="C22" s="50">
        <v>368755463.14999998</v>
      </c>
    </row>
    <row r="23" spans="1:3" x14ac:dyDescent="0.25">
      <c r="A23" s="51" t="s">
        <v>528</v>
      </c>
      <c r="B23" s="52" t="s">
        <v>54</v>
      </c>
      <c r="C23" s="53">
        <v>344098260.79999995</v>
      </c>
    </row>
    <row r="24" spans="1:3" x14ac:dyDescent="0.25">
      <c r="A24" s="51" t="s">
        <v>529</v>
      </c>
      <c r="B24" s="52" t="s">
        <v>55</v>
      </c>
      <c r="C24" s="53">
        <v>24310251.189999998</v>
      </c>
    </row>
    <row r="25" spans="1:3" x14ac:dyDescent="0.25">
      <c r="A25" s="51" t="s">
        <v>530</v>
      </c>
      <c r="B25" s="52" t="s">
        <v>56</v>
      </c>
      <c r="C25" s="53">
        <v>346951.16000000003</v>
      </c>
    </row>
    <row r="26" spans="1:3" x14ac:dyDescent="0.25">
      <c r="A26" s="48" t="s">
        <v>531</v>
      </c>
      <c r="B26" s="49" t="s">
        <v>57</v>
      </c>
      <c r="C26" s="50">
        <v>157664797.52999997</v>
      </c>
    </row>
    <row r="27" spans="1:3" x14ac:dyDescent="0.25">
      <c r="A27" s="51" t="s">
        <v>532</v>
      </c>
      <c r="B27" s="52" t="s">
        <v>58</v>
      </c>
      <c r="C27" s="53">
        <v>12780940.18</v>
      </c>
    </row>
    <row r="28" spans="1:3" x14ac:dyDescent="0.25">
      <c r="A28" s="51" t="s">
        <v>533</v>
      </c>
      <c r="B28" s="52" t="s">
        <v>59</v>
      </c>
      <c r="C28" s="53">
        <v>18109879.059999999</v>
      </c>
    </row>
    <row r="29" spans="1:3" x14ac:dyDescent="0.25">
      <c r="A29" s="51" t="s">
        <v>534</v>
      </c>
      <c r="B29" s="52" t="s">
        <v>60</v>
      </c>
      <c r="C29" s="53">
        <v>2750386.1999999997</v>
      </c>
    </row>
    <row r="30" spans="1:3" x14ac:dyDescent="0.25">
      <c r="A30" s="51" t="s">
        <v>535</v>
      </c>
      <c r="B30" s="52" t="s">
        <v>61</v>
      </c>
      <c r="C30" s="53">
        <v>124023592.08999999</v>
      </c>
    </row>
    <row r="31" spans="1:3" x14ac:dyDescent="0.25">
      <c r="A31" s="48" t="s">
        <v>531</v>
      </c>
      <c r="B31" s="49" t="s">
        <v>57</v>
      </c>
      <c r="C31" s="50">
        <v>157664797.52999997</v>
      </c>
    </row>
    <row r="32" spans="1:3" x14ac:dyDescent="0.25">
      <c r="A32" s="51" t="s">
        <v>532</v>
      </c>
      <c r="B32" s="52" t="s">
        <v>58</v>
      </c>
      <c r="C32" s="53">
        <v>12780940.18</v>
      </c>
    </row>
    <row r="33" spans="1:3" x14ac:dyDescent="0.25">
      <c r="A33" s="51" t="s">
        <v>533</v>
      </c>
      <c r="B33" s="52" t="s">
        <v>59</v>
      </c>
      <c r="C33" s="53">
        <v>18109879.059999999</v>
      </c>
    </row>
    <row r="34" spans="1:3" x14ac:dyDescent="0.25">
      <c r="A34" s="51" t="s">
        <v>534</v>
      </c>
      <c r="B34" s="52" t="s">
        <v>60</v>
      </c>
      <c r="C34" s="53">
        <v>2750386.1999999997</v>
      </c>
    </row>
    <row r="35" spans="1:3" x14ac:dyDescent="0.25">
      <c r="A35" s="51" t="s">
        <v>535</v>
      </c>
      <c r="B35" s="52" t="s">
        <v>61</v>
      </c>
      <c r="C35" s="53">
        <v>124023592.08999999</v>
      </c>
    </row>
    <row r="36" spans="1:3" x14ac:dyDescent="0.25">
      <c r="A36" s="45">
        <v>2</v>
      </c>
      <c r="B36" s="46" t="s">
        <v>4</v>
      </c>
      <c r="C36" s="47">
        <v>922409230.91000009</v>
      </c>
    </row>
    <row r="37" spans="1:3" x14ac:dyDescent="0.25">
      <c r="A37" s="48" t="s">
        <v>536</v>
      </c>
      <c r="B37" s="49" t="s">
        <v>537</v>
      </c>
      <c r="C37" s="50">
        <v>105599617.15000001</v>
      </c>
    </row>
    <row r="38" spans="1:3" x14ac:dyDescent="0.25">
      <c r="A38" s="51" t="s">
        <v>538</v>
      </c>
      <c r="B38" s="52" t="s">
        <v>62</v>
      </c>
      <c r="C38" s="53">
        <v>83480079.100000009</v>
      </c>
    </row>
    <row r="39" spans="1:3" x14ac:dyDescent="0.25">
      <c r="A39" s="51" t="s">
        <v>539</v>
      </c>
      <c r="B39" s="52" t="s">
        <v>63</v>
      </c>
      <c r="C39" s="53">
        <v>5000000</v>
      </c>
    </row>
    <row r="40" spans="1:3" x14ac:dyDescent="0.25">
      <c r="A40" s="51" t="s">
        <v>540</v>
      </c>
      <c r="B40" s="52" t="s">
        <v>64</v>
      </c>
      <c r="C40" s="53">
        <v>300000</v>
      </c>
    </row>
    <row r="41" spans="1:3" x14ac:dyDescent="0.25">
      <c r="A41" s="51" t="s">
        <v>541</v>
      </c>
      <c r="B41" s="52" t="s">
        <v>65</v>
      </c>
      <c r="C41" s="53">
        <v>16819538.050000001</v>
      </c>
    </row>
    <row r="42" spans="1:3" x14ac:dyDescent="0.25">
      <c r="A42" s="48" t="s">
        <v>542</v>
      </c>
      <c r="B42" s="49" t="s">
        <v>543</v>
      </c>
      <c r="C42" s="50">
        <v>664346834.88999999</v>
      </c>
    </row>
    <row r="43" spans="1:3" x14ac:dyDescent="0.25">
      <c r="A43" s="51" t="s">
        <v>544</v>
      </c>
      <c r="B43" s="52" t="s">
        <v>66</v>
      </c>
      <c r="C43" s="53">
        <v>301028125.57999998</v>
      </c>
    </row>
    <row r="44" spans="1:3" x14ac:dyDescent="0.25">
      <c r="A44" s="51" t="s">
        <v>545</v>
      </c>
      <c r="B44" s="52" t="s">
        <v>67</v>
      </c>
      <c r="C44" s="53">
        <v>163149036.83999997</v>
      </c>
    </row>
    <row r="45" spans="1:3" x14ac:dyDescent="0.25">
      <c r="A45" s="51" t="s">
        <v>546</v>
      </c>
      <c r="B45" s="52" t="s">
        <v>68</v>
      </c>
      <c r="C45" s="53">
        <v>4939388.54</v>
      </c>
    </row>
    <row r="46" spans="1:3" x14ac:dyDescent="0.25">
      <c r="A46" s="51" t="s">
        <v>547</v>
      </c>
      <c r="B46" s="52" t="s">
        <v>69</v>
      </c>
      <c r="C46" s="53">
        <v>115357928.95</v>
      </c>
    </row>
    <row r="47" spans="1:3" x14ac:dyDescent="0.25">
      <c r="A47" s="51" t="s">
        <v>548</v>
      </c>
      <c r="B47" s="52" t="s">
        <v>70</v>
      </c>
      <c r="C47" s="53">
        <v>11428207.739999998</v>
      </c>
    </row>
    <row r="48" spans="1:3" x14ac:dyDescent="0.25">
      <c r="A48" s="51" t="s">
        <v>549</v>
      </c>
      <c r="B48" s="52" t="s">
        <v>71</v>
      </c>
      <c r="C48" s="53">
        <v>68444147.24000001</v>
      </c>
    </row>
    <row r="49" spans="1:3" x14ac:dyDescent="0.25">
      <c r="A49" s="48" t="s">
        <v>550</v>
      </c>
      <c r="B49" s="49" t="s">
        <v>551</v>
      </c>
      <c r="C49" s="50">
        <v>7875477.7199999988</v>
      </c>
    </row>
    <row r="50" spans="1:3" x14ac:dyDescent="0.25">
      <c r="A50" s="51" t="s">
        <v>552</v>
      </c>
      <c r="B50" s="52" t="s">
        <v>72</v>
      </c>
      <c r="C50" s="53">
        <v>7875477.7199999988</v>
      </c>
    </row>
    <row r="51" spans="1:3" x14ac:dyDescent="0.25">
      <c r="A51" s="48" t="s">
        <v>553</v>
      </c>
      <c r="B51" s="49" t="s">
        <v>554</v>
      </c>
      <c r="C51" s="50">
        <v>53771955.570000008</v>
      </c>
    </row>
    <row r="52" spans="1:3" x14ac:dyDescent="0.25">
      <c r="A52" s="51" t="s">
        <v>555</v>
      </c>
      <c r="B52" s="52" t="s">
        <v>73</v>
      </c>
      <c r="C52" s="53">
        <v>24923455.57</v>
      </c>
    </row>
    <row r="53" spans="1:3" x14ac:dyDescent="0.25">
      <c r="A53" s="51" t="s">
        <v>556</v>
      </c>
      <c r="B53" s="52" t="s">
        <v>74</v>
      </c>
      <c r="C53" s="53">
        <v>28848500.000000004</v>
      </c>
    </row>
    <row r="54" spans="1:3" x14ac:dyDescent="0.25">
      <c r="A54" s="48" t="s">
        <v>557</v>
      </c>
      <c r="B54" s="49" t="s">
        <v>558</v>
      </c>
      <c r="C54" s="50">
        <v>13722730.940000001</v>
      </c>
    </row>
    <row r="55" spans="1:3" x14ac:dyDescent="0.25">
      <c r="A55" s="51" t="s">
        <v>559</v>
      </c>
      <c r="B55" s="52" t="s">
        <v>75</v>
      </c>
      <c r="C55" s="53">
        <v>13722730.940000001</v>
      </c>
    </row>
    <row r="56" spans="1:3" x14ac:dyDescent="0.25">
      <c r="A56" s="48" t="s">
        <v>560</v>
      </c>
      <c r="B56" s="49" t="s">
        <v>561</v>
      </c>
      <c r="C56" s="50">
        <v>44588666</v>
      </c>
    </row>
    <row r="57" spans="1:3" x14ac:dyDescent="0.25">
      <c r="A57" s="51" t="s">
        <v>562</v>
      </c>
      <c r="B57" s="52" t="s">
        <v>563</v>
      </c>
      <c r="C57" s="53">
        <v>2586644</v>
      </c>
    </row>
    <row r="58" spans="1:3" x14ac:dyDescent="0.25">
      <c r="A58" s="51" t="s">
        <v>564</v>
      </c>
      <c r="B58" s="52" t="s">
        <v>76</v>
      </c>
      <c r="C58" s="53">
        <v>3540828</v>
      </c>
    </row>
    <row r="59" spans="1:3" x14ac:dyDescent="0.25">
      <c r="A59" s="51" t="s">
        <v>565</v>
      </c>
      <c r="B59" s="52" t="s">
        <v>566</v>
      </c>
      <c r="C59" s="53">
        <v>38461194</v>
      </c>
    </row>
    <row r="60" spans="1:3" x14ac:dyDescent="0.25">
      <c r="A60" s="48" t="s">
        <v>567</v>
      </c>
      <c r="B60" s="49" t="s">
        <v>568</v>
      </c>
      <c r="C60" s="50">
        <v>32503948.639999997</v>
      </c>
    </row>
    <row r="61" spans="1:3" x14ac:dyDescent="0.25">
      <c r="A61" s="51" t="s">
        <v>569</v>
      </c>
      <c r="B61" s="52" t="s">
        <v>77</v>
      </c>
      <c r="C61" s="53">
        <v>32503948.639999997</v>
      </c>
    </row>
    <row r="62" spans="1:3" x14ac:dyDescent="0.25">
      <c r="A62" s="45">
        <v>3</v>
      </c>
      <c r="B62" s="46" t="s">
        <v>78</v>
      </c>
      <c r="C62" s="47">
        <v>130334461.66999999</v>
      </c>
    </row>
    <row r="63" spans="1:3" x14ac:dyDescent="0.25">
      <c r="A63" s="48" t="s">
        <v>570</v>
      </c>
      <c r="B63" s="49" t="s">
        <v>571</v>
      </c>
      <c r="C63" s="50">
        <v>23168497.969999999</v>
      </c>
    </row>
    <row r="64" spans="1:3" x14ac:dyDescent="0.25">
      <c r="A64" s="51" t="s">
        <v>572</v>
      </c>
      <c r="B64" s="52" t="s">
        <v>79</v>
      </c>
      <c r="C64" s="53">
        <v>23168497.969999999</v>
      </c>
    </row>
    <row r="65" spans="1:3" x14ac:dyDescent="0.25">
      <c r="A65" s="48" t="s">
        <v>573</v>
      </c>
      <c r="B65" s="49" t="s">
        <v>574</v>
      </c>
      <c r="C65" s="50">
        <v>92663631.559999987</v>
      </c>
    </row>
    <row r="66" spans="1:3" x14ac:dyDescent="0.25">
      <c r="A66" s="51" t="s">
        <v>575</v>
      </c>
      <c r="B66" s="52" t="s">
        <v>80</v>
      </c>
      <c r="C66" s="53">
        <v>92663631.559999987</v>
      </c>
    </row>
    <row r="67" spans="1:3" x14ac:dyDescent="0.25">
      <c r="A67" s="48" t="s">
        <v>576</v>
      </c>
      <c r="B67" s="49" t="s">
        <v>577</v>
      </c>
      <c r="C67" s="50">
        <v>9351886.1400000006</v>
      </c>
    </row>
    <row r="68" spans="1:3" x14ac:dyDescent="0.25">
      <c r="A68" s="51" t="s">
        <v>578</v>
      </c>
      <c r="B68" s="52" t="s">
        <v>81</v>
      </c>
      <c r="C68" s="53">
        <v>9351886.1400000006</v>
      </c>
    </row>
    <row r="69" spans="1:3" x14ac:dyDescent="0.25">
      <c r="A69" s="48" t="s">
        <v>579</v>
      </c>
      <c r="B69" s="49" t="s">
        <v>580</v>
      </c>
      <c r="C69" s="50">
        <v>5150446</v>
      </c>
    </row>
    <row r="70" spans="1:3" x14ac:dyDescent="0.25">
      <c r="A70" s="51" t="s">
        <v>581</v>
      </c>
      <c r="B70" s="52" t="s">
        <v>82</v>
      </c>
      <c r="C70" s="53">
        <v>5150446</v>
      </c>
    </row>
    <row r="71" spans="1:3" x14ac:dyDescent="0.25">
      <c r="A71" s="45">
        <v>4</v>
      </c>
      <c r="B71" s="46" t="s">
        <v>83</v>
      </c>
      <c r="C71" s="47">
        <v>49703115.310000002</v>
      </c>
    </row>
    <row r="72" spans="1:3" x14ac:dyDescent="0.25">
      <c r="A72" s="48" t="s">
        <v>582</v>
      </c>
      <c r="B72" s="49" t="s">
        <v>583</v>
      </c>
      <c r="C72" s="50">
        <v>49703115.310000002</v>
      </c>
    </row>
    <row r="73" spans="1:3" x14ac:dyDescent="0.25">
      <c r="A73" s="51" t="s">
        <v>584</v>
      </c>
      <c r="B73" s="52" t="s">
        <v>84</v>
      </c>
      <c r="C73" s="53">
        <v>49703115.310000002</v>
      </c>
    </row>
  </sheetData>
  <autoFilter ref="A5:C5" xr:uid="{00000000-0009-0000-0000-000002000000}">
    <filterColumn colId="0" showButton="0"/>
  </autoFilter>
  <mergeCells count="5">
    <mergeCell ref="A1:C1"/>
    <mergeCell ref="A3:C3"/>
    <mergeCell ref="A4:B4"/>
    <mergeCell ref="A5:B5"/>
    <mergeCell ref="A2:C2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C5" sqref="C5:C9"/>
    </sheetView>
  </sheetViews>
  <sheetFormatPr baseColWidth="10" defaultColWidth="20.85546875" defaultRowHeight="15" x14ac:dyDescent="0.25"/>
  <cols>
    <col min="1" max="1" width="23" customWidth="1"/>
    <col min="2" max="2" width="50.42578125" customWidth="1"/>
    <col min="3" max="3" width="35.42578125" customWidth="1"/>
  </cols>
  <sheetData>
    <row r="1" spans="1:3" x14ac:dyDescent="0.25">
      <c r="A1" s="76" t="s">
        <v>0</v>
      </c>
      <c r="B1" s="76"/>
      <c r="C1" s="76"/>
    </row>
    <row r="2" spans="1:3" x14ac:dyDescent="0.25">
      <c r="A2" s="64" t="s">
        <v>203</v>
      </c>
      <c r="B2" s="64"/>
      <c r="C2" s="64"/>
    </row>
    <row r="3" spans="1:3" x14ac:dyDescent="0.25">
      <c r="A3" s="68" t="s">
        <v>94</v>
      </c>
      <c r="B3" s="68"/>
      <c r="C3" s="68"/>
    </row>
    <row r="4" spans="1:3" x14ac:dyDescent="0.25">
      <c r="A4" s="77" t="s">
        <v>39</v>
      </c>
      <c r="B4" s="77"/>
      <c r="C4" s="7">
        <f>SUM(C5:C8)</f>
        <v>1819090048.9999998</v>
      </c>
    </row>
    <row r="5" spans="1:3" x14ac:dyDescent="0.25">
      <c r="A5" s="8">
        <v>1</v>
      </c>
      <c r="B5" s="9" t="s">
        <v>90</v>
      </c>
      <c r="C5" s="54">
        <v>1320006829.1799998</v>
      </c>
    </row>
    <row r="6" spans="1:3" x14ac:dyDescent="0.25">
      <c r="A6" s="8">
        <v>2</v>
      </c>
      <c r="B6" s="9" t="s">
        <v>91</v>
      </c>
      <c r="C6" s="54">
        <v>404453304.91000015</v>
      </c>
    </row>
    <row r="7" spans="1:3" x14ac:dyDescent="0.25">
      <c r="A7" s="8">
        <v>3</v>
      </c>
      <c r="B7" s="9" t="s">
        <v>92</v>
      </c>
      <c r="C7" s="54">
        <v>49703115.310000002</v>
      </c>
    </row>
    <row r="8" spans="1:3" x14ac:dyDescent="0.25">
      <c r="A8" s="8">
        <v>4</v>
      </c>
      <c r="B8" s="9" t="s">
        <v>93</v>
      </c>
      <c r="C8" s="54">
        <v>44926799.600000001</v>
      </c>
    </row>
    <row r="9" spans="1:3" x14ac:dyDescent="0.25">
      <c r="A9" s="8">
        <v>5</v>
      </c>
      <c r="B9" s="9" t="s">
        <v>585</v>
      </c>
      <c r="C9" s="54">
        <v>0</v>
      </c>
    </row>
    <row r="11" spans="1:3" x14ac:dyDescent="0.25">
      <c r="A11" s="6"/>
    </row>
  </sheetData>
  <mergeCells count="4">
    <mergeCell ref="A1:C1"/>
    <mergeCell ref="A4:B4"/>
    <mergeCell ref="A2:C2"/>
    <mergeCell ref="A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workbookViewId="0">
      <selection sqref="A1:B1"/>
    </sheetView>
  </sheetViews>
  <sheetFormatPr baseColWidth="10" defaultColWidth="11.42578125" defaultRowHeight="15" x14ac:dyDescent="0.25"/>
  <cols>
    <col min="1" max="1" width="13.42578125" customWidth="1"/>
    <col min="2" max="2" width="71.28515625" customWidth="1"/>
    <col min="256" max="256" width="65.5703125" customWidth="1"/>
    <col min="257" max="257" width="0" hidden="1" customWidth="1"/>
    <col min="512" max="512" width="65.5703125" customWidth="1"/>
    <col min="513" max="513" width="0" hidden="1" customWidth="1"/>
    <col min="768" max="768" width="65.5703125" customWidth="1"/>
    <col min="769" max="769" width="0" hidden="1" customWidth="1"/>
    <col min="1024" max="1024" width="65.5703125" customWidth="1"/>
    <col min="1025" max="1025" width="0" hidden="1" customWidth="1"/>
    <col min="1280" max="1280" width="65.5703125" customWidth="1"/>
    <col min="1281" max="1281" width="0" hidden="1" customWidth="1"/>
    <col min="1536" max="1536" width="65.5703125" customWidth="1"/>
    <col min="1537" max="1537" width="0" hidden="1" customWidth="1"/>
    <col min="1792" max="1792" width="65.5703125" customWidth="1"/>
    <col min="1793" max="1793" width="0" hidden="1" customWidth="1"/>
    <col min="2048" max="2048" width="65.5703125" customWidth="1"/>
    <col min="2049" max="2049" width="0" hidden="1" customWidth="1"/>
    <col min="2304" max="2304" width="65.5703125" customWidth="1"/>
    <col min="2305" max="2305" width="0" hidden="1" customWidth="1"/>
    <col min="2560" max="2560" width="65.5703125" customWidth="1"/>
    <col min="2561" max="2561" width="0" hidden="1" customWidth="1"/>
    <col min="2816" max="2816" width="65.5703125" customWidth="1"/>
    <col min="2817" max="2817" width="0" hidden="1" customWidth="1"/>
    <col min="3072" max="3072" width="65.5703125" customWidth="1"/>
    <col min="3073" max="3073" width="0" hidden="1" customWidth="1"/>
    <col min="3328" max="3328" width="65.5703125" customWidth="1"/>
    <col min="3329" max="3329" width="0" hidden="1" customWidth="1"/>
    <col min="3584" max="3584" width="65.5703125" customWidth="1"/>
    <col min="3585" max="3585" width="0" hidden="1" customWidth="1"/>
    <col min="3840" max="3840" width="65.5703125" customWidth="1"/>
    <col min="3841" max="3841" width="0" hidden="1" customWidth="1"/>
    <col min="4096" max="4096" width="65.5703125" customWidth="1"/>
    <col min="4097" max="4097" width="0" hidden="1" customWidth="1"/>
    <col min="4352" max="4352" width="65.5703125" customWidth="1"/>
    <col min="4353" max="4353" width="0" hidden="1" customWidth="1"/>
    <col min="4608" max="4608" width="65.5703125" customWidth="1"/>
    <col min="4609" max="4609" width="0" hidden="1" customWidth="1"/>
    <col min="4864" max="4864" width="65.5703125" customWidth="1"/>
    <col min="4865" max="4865" width="0" hidden="1" customWidth="1"/>
    <col min="5120" max="5120" width="65.5703125" customWidth="1"/>
    <col min="5121" max="5121" width="0" hidden="1" customWidth="1"/>
    <col min="5376" max="5376" width="65.5703125" customWidth="1"/>
    <col min="5377" max="5377" width="0" hidden="1" customWidth="1"/>
    <col min="5632" max="5632" width="65.5703125" customWidth="1"/>
    <col min="5633" max="5633" width="0" hidden="1" customWidth="1"/>
    <col min="5888" max="5888" width="65.5703125" customWidth="1"/>
    <col min="5889" max="5889" width="0" hidden="1" customWidth="1"/>
    <col min="6144" max="6144" width="65.5703125" customWidth="1"/>
    <col min="6145" max="6145" width="0" hidden="1" customWidth="1"/>
    <col min="6400" max="6400" width="65.5703125" customWidth="1"/>
    <col min="6401" max="6401" width="0" hidden="1" customWidth="1"/>
    <col min="6656" max="6656" width="65.5703125" customWidth="1"/>
    <col min="6657" max="6657" width="0" hidden="1" customWidth="1"/>
    <col min="6912" max="6912" width="65.5703125" customWidth="1"/>
    <col min="6913" max="6913" width="0" hidden="1" customWidth="1"/>
    <col min="7168" max="7168" width="65.5703125" customWidth="1"/>
    <col min="7169" max="7169" width="0" hidden="1" customWidth="1"/>
    <col min="7424" max="7424" width="65.5703125" customWidth="1"/>
    <col min="7425" max="7425" width="0" hidden="1" customWidth="1"/>
    <col min="7680" max="7680" width="65.5703125" customWidth="1"/>
    <col min="7681" max="7681" width="0" hidden="1" customWidth="1"/>
    <col min="7936" max="7936" width="65.5703125" customWidth="1"/>
    <col min="7937" max="7937" width="0" hidden="1" customWidth="1"/>
    <col min="8192" max="8192" width="65.5703125" customWidth="1"/>
    <col min="8193" max="8193" width="0" hidden="1" customWidth="1"/>
    <col min="8448" max="8448" width="65.5703125" customWidth="1"/>
    <col min="8449" max="8449" width="0" hidden="1" customWidth="1"/>
    <col min="8704" max="8704" width="65.5703125" customWidth="1"/>
    <col min="8705" max="8705" width="0" hidden="1" customWidth="1"/>
    <col min="8960" max="8960" width="65.5703125" customWidth="1"/>
    <col min="8961" max="8961" width="0" hidden="1" customWidth="1"/>
    <col min="9216" max="9216" width="65.5703125" customWidth="1"/>
    <col min="9217" max="9217" width="0" hidden="1" customWidth="1"/>
    <col min="9472" max="9472" width="65.5703125" customWidth="1"/>
    <col min="9473" max="9473" width="0" hidden="1" customWidth="1"/>
    <col min="9728" max="9728" width="65.5703125" customWidth="1"/>
    <col min="9729" max="9729" width="0" hidden="1" customWidth="1"/>
    <col min="9984" max="9984" width="65.5703125" customWidth="1"/>
    <col min="9985" max="9985" width="0" hidden="1" customWidth="1"/>
    <col min="10240" max="10240" width="65.5703125" customWidth="1"/>
    <col min="10241" max="10241" width="0" hidden="1" customWidth="1"/>
    <col min="10496" max="10496" width="65.5703125" customWidth="1"/>
    <col min="10497" max="10497" width="0" hidden="1" customWidth="1"/>
    <col min="10752" max="10752" width="65.5703125" customWidth="1"/>
    <col min="10753" max="10753" width="0" hidden="1" customWidth="1"/>
    <col min="11008" max="11008" width="65.5703125" customWidth="1"/>
    <col min="11009" max="11009" width="0" hidden="1" customWidth="1"/>
    <col min="11264" max="11264" width="65.5703125" customWidth="1"/>
    <col min="11265" max="11265" width="0" hidden="1" customWidth="1"/>
    <col min="11520" max="11520" width="65.5703125" customWidth="1"/>
    <col min="11521" max="11521" width="0" hidden="1" customWidth="1"/>
    <col min="11776" max="11776" width="65.5703125" customWidth="1"/>
    <col min="11777" max="11777" width="0" hidden="1" customWidth="1"/>
    <col min="12032" max="12032" width="65.5703125" customWidth="1"/>
    <col min="12033" max="12033" width="0" hidden="1" customWidth="1"/>
    <col min="12288" max="12288" width="65.5703125" customWidth="1"/>
    <col min="12289" max="12289" width="0" hidden="1" customWidth="1"/>
    <col min="12544" max="12544" width="65.5703125" customWidth="1"/>
    <col min="12545" max="12545" width="0" hidden="1" customWidth="1"/>
    <col min="12800" max="12800" width="65.5703125" customWidth="1"/>
    <col min="12801" max="12801" width="0" hidden="1" customWidth="1"/>
    <col min="13056" max="13056" width="65.5703125" customWidth="1"/>
    <col min="13057" max="13057" width="0" hidden="1" customWidth="1"/>
    <col min="13312" max="13312" width="65.5703125" customWidth="1"/>
    <col min="13313" max="13313" width="0" hidden="1" customWidth="1"/>
    <col min="13568" max="13568" width="65.5703125" customWidth="1"/>
    <col min="13569" max="13569" width="0" hidden="1" customWidth="1"/>
    <col min="13824" max="13824" width="65.5703125" customWidth="1"/>
    <col min="13825" max="13825" width="0" hidden="1" customWidth="1"/>
    <col min="14080" max="14080" width="65.5703125" customWidth="1"/>
    <col min="14081" max="14081" width="0" hidden="1" customWidth="1"/>
    <col min="14336" max="14336" width="65.5703125" customWidth="1"/>
    <col min="14337" max="14337" width="0" hidden="1" customWidth="1"/>
    <col min="14592" max="14592" width="65.5703125" customWidth="1"/>
    <col min="14593" max="14593" width="0" hidden="1" customWidth="1"/>
    <col min="14848" max="14848" width="65.5703125" customWidth="1"/>
    <col min="14849" max="14849" width="0" hidden="1" customWidth="1"/>
    <col min="15104" max="15104" width="65.5703125" customWidth="1"/>
    <col min="15105" max="15105" width="0" hidden="1" customWidth="1"/>
    <col min="15360" max="15360" width="65.5703125" customWidth="1"/>
    <col min="15361" max="15361" width="0" hidden="1" customWidth="1"/>
    <col min="15616" max="15616" width="65.5703125" customWidth="1"/>
    <col min="15617" max="15617" width="0" hidden="1" customWidth="1"/>
    <col min="15872" max="15872" width="65.5703125" customWidth="1"/>
    <col min="15873" max="15873" width="0" hidden="1" customWidth="1"/>
    <col min="16128" max="16128" width="65.5703125" customWidth="1"/>
    <col min="16129" max="16129" width="0" hidden="1" customWidth="1"/>
  </cols>
  <sheetData>
    <row r="1" spans="1:2" x14ac:dyDescent="0.25">
      <c r="A1" s="79" t="s">
        <v>0</v>
      </c>
      <c r="B1" s="79"/>
    </row>
    <row r="2" spans="1:2" x14ac:dyDescent="0.25">
      <c r="A2" s="64" t="s">
        <v>203</v>
      </c>
      <c r="B2" s="64"/>
    </row>
    <row r="3" spans="1:2" ht="38.25" customHeight="1" x14ac:dyDescent="0.25">
      <c r="A3" s="78" t="s">
        <v>95</v>
      </c>
      <c r="B3" s="78"/>
    </row>
    <row r="4" spans="1:2" x14ac:dyDescent="0.25">
      <c r="A4" s="12" t="s">
        <v>96</v>
      </c>
      <c r="B4" s="12" t="s">
        <v>97</v>
      </c>
    </row>
    <row r="5" spans="1:2" x14ac:dyDescent="0.25">
      <c r="A5" s="13">
        <v>1</v>
      </c>
      <c r="B5" s="10" t="s">
        <v>98</v>
      </c>
    </row>
    <row r="6" spans="1:2" x14ac:dyDescent="0.25">
      <c r="A6" s="13">
        <v>2</v>
      </c>
      <c r="B6" s="10" t="s">
        <v>99</v>
      </c>
    </row>
    <row r="7" spans="1:2" x14ac:dyDescent="0.25">
      <c r="A7" s="13">
        <v>3</v>
      </c>
      <c r="B7" s="10" t="s">
        <v>100</v>
      </c>
    </row>
    <row r="8" spans="1:2" x14ac:dyDescent="0.25">
      <c r="A8" s="13">
        <v>4</v>
      </c>
      <c r="B8" s="11" t="s">
        <v>101</v>
      </c>
    </row>
    <row r="9" spans="1:2" x14ac:dyDescent="0.25">
      <c r="A9" s="13">
        <v>5</v>
      </c>
      <c r="B9" s="11" t="s">
        <v>102</v>
      </c>
    </row>
    <row r="10" spans="1:2" x14ac:dyDescent="0.25">
      <c r="A10" s="13">
        <v>6</v>
      </c>
      <c r="B10" s="10" t="s">
        <v>103</v>
      </c>
    </row>
    <row r="11" spans="1:2" x14ac:dyDescent="0.25">
      <c r="A11" s="13">
        <v>7</v>
      </c>
      <c r="B11" s="10" t="s">
        <v>104</v>
      </c>
    </row>
  </sheetData>
  <mergeCells count="3">
    <mergeCell ref="A3:B3"/>
    <mergeCell ref="A2:B2"/>
    <mergeCell ref="A1:B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B1" workbookViewId="0">
      <selection activeCell="B1" sqref="B1:D1"/>
    </sheetView>
  </sheetViews>
  <sheetFormatPr baseColWidth="10" defaultRowHeight="15" x14ac:dyDescent="0.25"/>
  <cols>
    <col min="1" max="1" width="3.5703125" style="14" hidden="1" customWidth="1"/>
    <col min="2" max="2" width="14" style="15" bestFit="1" customWidth="1"/>
    <col min="3" max="3" width="48.42578125" style="16" customWidth="1"/>
    <col min="4" max="4" width="16.5703125" style="17" bestFit="1" customWidth="1"/>
  </cols>
  <sheetData>
    <row r="1" spans="2:4" ht="15.75" customHeight="1" x14ac:dyDescent="0.25">
      <c r="B1" s="75" t="s">
        <v>0</v>
      </c>
      <c r="C1" s="75"/>
      <c r="D1" s="75"/>
    </row>
    <row r="2" spans="2:4" x14ac:dyDescent="0.25">
      <c r="B2" s="75" t="s">
        <v>203</v>
      </c>
      <c r="C2" s="75"/>
      <c r="D2" s="75"/>
    </row>
    <row r="3" spans="2:4" x14ac:dyDescent="0.25">
      <c r="B3" s="80" t="s">
        <v>105</v>
      </c>
      <c r="C3" s="80"/>
      <c r="D3" s="80"/>
    </row>
    <row r="4" spans="2:4" ht="25.5" x14ac:dyDescent="0.25">
      <c r="B4" s="24"/>
      <c r="C4" s="24" t="s">
        <v>110</v>
      </c>
      <c r="D4" s="24" t="s">
        <v>42</v>
      </c>
    </row>
    <row r="5" spans="2:4" x14ac:dyDescent="0.25">
      <c r="B5" s="24"/>
      <c r="C5" s="24" t="s">
        <v>85</v>
      </c>
      <c r="D5" s="25">
        <v>1819090048.9999995</v>
      </c>
    </row>
    <row r="6" spans="2:4" ht="23.25" x14ac:dyDescent="0.25">
      <c r="B6" s="55"/>
      <c r="C6" s="56" t="s">
        <v>111</v>
      </c>
      <c r="D6" s="57">
        <v>300481986.16999996</v>
      </c>
    </row>
    <row r="7" spans="2:4" x14ac:dyDescent="0.25">
      <c r="B7" s="58" t="s">
        <v>112</v>
      </c>
      <c r="C7" s="59" t="s">
        <v>113</v>
      </c>
      <c r="D7" s="60">
        <v>155231809.83999997</v>
      </c>
    </row>
    <row r="8" spans="2:4" x14ac:dyDescent="0.25">
      <c r="B8" s="58" t="s">
        <v>114</v>
      </c>
      <c r="C8" s="59" t="s">
        <v>115</v>
      </c>
      <c r="D8" s="60">
        <v>145250176.32999998</v>
      </c>
    </row>
    <row r="9" spans="2:4" x14ac:dyDescent="0.25">
      <c r="B9" s="55"/>
      <c r="C9" s="56" t="s">
        <v>116</v>
      </c>
      <c r="D9" s="57">
        <v>1114967773.6899998</v>
      </c>
    </row>
    <row r="10" spans="2:4" x14ac:dyDescent="0.25">
      <c r="B10" s="58" t="s">
        <v>117</v>
      </c>
      <c r="C10" s="59" t="s">
        <v>118</v>
      </c>
      <c r="D10" s="60">
        <v>759912364.34999979</v>
      </c>
    </row>
    <row r="11" spans="2:4" x14ac:dyDescent="0.25">
      <c r="B11" s="58" t="s">
        <v>119</v>
      </c>
      <c r="C11" s="59" t="s">
        <v>120</v>
      </c>
      <c r="D11" s="60">
        <v>18531913.820000004</v>
      </c>
    </row>
    <row r="12" spans="2:4" x14ac:dyDescent="0.25">
      <c r="B12" s="58" t="s">
        <v>121</v>
      </c>
      <c r="C12" s="59" t="s">
        <v>122</v>
      </c>
      <c r="D12" s="60">
        <v>18109879.059999999</v>
      </c>
    </row>
    <row r="13" spans="2:4" x14ac:dyDescent="0.25">
      <c r="B13" s="58" t="s">
        <v>123</v>
      </c>
      <c r="C13" s="59" t="s">
        <v>124</v>
      </c>
      <c r="D13" s="60">
        <v>309181196.47000003</v>
      </c>
    </row>
    <row r="14" spans="2:4" x14ac:dyDescent="0.25">
      <c r="B14" s="58" t="s">
        <v>125</v>
      </c>
      <c r="C14" s="59" t="s">
        <v>126</v>
      </c>
      <c r="D14" s="60">
        <v>9232419.9900000002</v>
      </c>
    </row>
    <row r="15" spans="2:4" x14ac:dyDescent="0.25">
      <c r="B15" s="55"/>
      <c r="C15" s="56" t="s">
        <v>127</v>
      </c>
      <c r="D15" s="57">
        <v>358713489.53999996</v>
      </c>
    </row>
    <row r="16" spans="2:4" ht="23.25" x14ac:dyDescent="0.25">
      <c r="B16" s="58" t="s">
        <v>128</v>
      </c>
      <c r="C16" s="59" t="s">
        <v>129</v>
      </c>
      <c r="D16" s="60">
        <v>9695625.7899999991</v>
      </c>
    </row>
    <row r="17" spans="2:4" x14ac:dyDescent="0.25">
      <c r="B17" s="58" t="s">
        <v>130</v>
      </c>
      <c r="C17" s="59" t="s">
        <v>131</v>
      </c>
      <c r="D17" s="60">
        <v>349017863.74999994</v>
      </c>
    </row>
    <row r="18" spans="2:4" x14ac:dyDescent="0.25">
      <c r="B18" s="55"/>
      <c r="C18" s="56" t="s">
        <v>132</v>
      </c>
      <c r="D18" s="57">
        <v>44926799.600000001</v>
      </c>
    </row>
    <row r="19" spans="2:4" x14ac:dyDescent="0.25">
      <c r="B19" s="58" t="s">
        <v>133</v>
      </c>
      <c r="C19" s="59" t="s">
        <v>134</v>
      </c>
      <c r="D19" s="60">
        <v>44926799.600000001</v>
      </c>
    </row>
  </sheetData>
  <mergeCells count="3">
    <mergeCell ref="B3:D3"/>
    <mergeCell ref="B1:D1"/>
    <mergeCell ref="B2:D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1"/>
  <sheetViews>
    <sheetView workbookViewId="0">
      <pane ySplit="4" topLeftCell="A5" activePane="bottomLeft" state="frozen"/>
      <selection pane="bottomLeft" activeCell="B23" sqref="B23"/>
    </sheetView>
  </sheetViews>
  <sheetFormatPr baseColWidth="10" defaultRowHeight="15" x14ac:dyDescent="0.25"/>
  <cols>
    <col min="1" max="1" width="36.42578125" customWidth="1"/>
    <col min="2" max="2" width="12.5703125" style="29" customWidth="1"/>
    <col min="3" max="3" width="12.7109375" customWidth="1"/>
    <col min="4" max="4" width="17.28515625" customWidth="1"/>
  </cols>
  <sheetData>
    <row r="1" spans="1:4" ht="29.25" customHeight="1" x14ac:dyDescent="0.25">
      <c r="A1" s="81" t="s">
        <v>0</v>
      </c>
      <c r="B1" s="81"/>
      <c r="C1" s="81"/>
      <c r="D1" s="81"/>
    </row>
    <row r="2" spans="1:4" ht="29.25" customHeight="1" thickBot="1" x14ac:dyDescent="0.3">
      <c r="A2" s="82" t="s">
        <v>586</v>
      </c>
      <c r="B2" s="82"/>
      <c r="C2" s="82"/>
      <c r="D2" s="82"/>
    </row>
    <row r="3" spans="1:4" ht="15.75" thickBot="1" x14ac:dyDescent="0.3">
      <c r="A3" s="83" t="s">
        <v>199</v>
      </c>
      <c r="B3" s="83" t="s">
        <v>106</v>
      </c>
      <c r="C3" s="85" t="s">
        <v>202</v>
      </c>
      <c r="D3" s="86"/>
    </row>
    <row r="4" spans="1:4" ht="15.75" thickBot="1" x14ac:dyDescent="0.3">
      <c r="A4" s="84"/>
      <c r="B4" s="84"/>
      <c r="C4" s="27" t="s">
        <v>200</v>
      </c>
      <c r="D4" s="27" t="s">
        <v>201</v>
      </c>
    </row>
    <row r="5" spans="1:4" ht="15.75" thickBot="1" x14ac:dyDescent="0.3">
      <c r="A5" s="26" t="s">
        <v>135</v>
      </c>
      <c r="B5" s="28"/>
      <c r="C5" s="30">
        <v>21081.778532952543</v>
      </c>
      <c r="D5" s="30">
        <v>28019.573850863209</v>
      </c>
    </row>
    <row r="6" spans="1:4" ht="15.75" thickBot="1" x14ac:dyDescent="0.3">
      <c r="A6" s="26" t="s">
        <v>136</v>
      </c>
      <c r="B6" s="28"/>
      <c r="C6" s="30">
        <v>23017.967377198212</v>
      </c>
      <c r="D6" s="30">
        <v>36654.775042780006</v>
      </c>
    </row>
    <row r="7" spans="1:4" ht="15.75" thickBot="1" x14ac:dyDescent="0.3">
      <c r="A7" s="26" t="s">
        <v>138</v>
      </c>
      <c r="B7" s="28"/>
      <c r="C7" s="30">
        <v>0</v>
      </c>
      <c r="D7" s="30">
        <v>6425.1229803189181</v>
      </c>
    </row>
    <row r="8" spans="1:4" ht="15.75" thickBot="1" x14ac:dyDescent="0.3">
      <c r="A8" s="26" t="s">
        <v>139</v>
      </c>
      <c r="B8" s="28"/>
      <c r="C8" s="30">
        <v>16213.586582052003</v>
      </c>
      <c r="D8" s="30">
        <v>24510.976622244998</v>
      </c>
    </row>
    <row r="9" spans="1:4" ht="15.75" thickBot="1" x14ac:dyDescent="0.3">
      <c r="A9" s="26" t="s">
        <v>140</v>
      </c>
      <c r="B9" s="28"/>
      <c r="C9" s="30">
        <v>0</v>
      </c>
      <c r="D9" s="30">
        <v>12177.829834903059</v>
      </c>
    </row>
    <row r="10" spans="1:4" ht="15.75" thickBot="1" x14ac:dyDescent="0.3">
      <c r="A10" s="26" t="s">
        <v>141</v>
      </c>
      <c r="B10" s="28"/>
      <c r="C10" s="30">
        <v>0</v>
      </c>
      <c r="D10" s="30">
        <v>24218.740458694603</v>
      </c>
    </row>
    <row r="11" spans="1:4" ht="15.75" thickBot="1" x14ac:dyDescent="0.3">
      <c r="A11" s="26" t="s">
        <v>142</v>
      </c>
      <c r="B11" s="28"/>
      <c r="C11" s="30">
        <v>13153.484213467635</v>
      </c>
      <c r="D11" s="30">
        <v>18237.974918117965</v>
      </c>
    </row>
    <row r="12" spans="1:4" ht="15.75" thickBot="1" x14ac:dyDescent="0.3">
      <c r="A12" s="26" t="s">
        <v>143</v>
      </c>
      <c r="B12" s="28"/>
      <c r="C12" s="30">
        <v>9886.7430354757016</v>
      </c>
      <c r="D12" s="30">
        <v>12411.768487016907</v>
      </c>
    </row>
    <row r="13" spans="1:4" ht="15.75" thickBot="1" x14ac:dyDescent="0.3">
      <c r="A13" s="26" t="s">
        <v>144</v>
      </c>
      <c r="B13" s="28"/>
      <c r="C13" s="30">
        <v>6961.0398925222735</v>
      </c>
      <c r="D13" s="30">
        <v>9034.1479478794554</v>
      </c>
    </row>
    <row r="14" spans="1:4" ht="15.75" thickBot="1" x14ac:dyDescent="0.3">
      <c r="A14" s="26" t="s">
        <v>145</v>
      </c>
      <c r="B14" s="28"/>
      <c r="C14" s="30">
        <v>5431.4087058101877</v>
      </c>
      <c r="D14" s="30">
        <v>8077.8134579993321</v>
      </c>
    </row>
    <row r="15" spans="1:4" ht="15.75" thickBot="1" x14ac:dyDescent="0.3">
      <c r="A15" s="26" t="s">
        <v>146</v>
      </c>
      <c r="B15" s="28"/>
      <c r="C15" s="30">
        <v>0</v>
      </c>
      <c r="D15" s="30">
        <v>9464.6454674785455</v>
      </c>
    </row>
    <row r="16" spans="1:4" ht="15.75" thickBot="1" x14ac:dyDescent="0.3">
      <c r="A16" s="26" t="s">
        <v>147</v>
      </c>
      <c r="B16" s="28"/>
      <c r="C16" s="30">
        <v>4500.6940683159582</v>
      </c>
      <c r="D16" s="30">
        <v>12694.006860841875</v>
      </c>
    </row>
    <row r="17" spans="1:4" ht="15.75" thickBot="1" x14ac:dyDescent="0.3">
      <c r="A17" s="26" t="s">
        <v>148</v>
      </c>
      <c r="B17" s="28"/>
      <c r="C17" s="30">
        <v>0</v>
      </c>
      <c r="D17" s="30">
        <v>8840.1090658747908</v>
      </c>
    </row>
    <row r="18" spans="1:4" ht="15.75" thickBot="1" x14ac:dyDescent="0.3">
      <c r="A18" s="26" t="s">
        <v>149</v>
      </c>
      <c r="B18" s="28"/>
      <c r="C18" s="30">
        <v>9886.7430354757016</v>
      </c>
      <c r="D18" s="30">
        <v>24543.820775630997</v>
      </c>
    </row>
    <row r="19" spans="1:4" ht="15.75" thickBot="1" x14ac:dyDescent="0.3">
      <c r="A19" s="26" t="s">
        <v>151</v>
      </c>
      <c r="B19" s="28"/>
      <c r="C19" s="30">
        <v>20725.620585030567</v>
      </c>
      <c r="D19" s="30">
        <v>31929.995266888433</v>
      </c>
    </row>
    <row r="20" spans="1:4" ht="15.75" thickBot="1" x14ac:dyDescent="0.3">
      <c r="A20" s="26" t="s">
        <v>152</v>
      </c>
      <c r="B20" s="28"/>
      <c r="C20" s="30">
        <v>13545.761953277926</v>
      </c>
      <c r="D20" s="30">
        <v>19051.510230765223</v>
      </c>
    </row>
    <row r="21" spans="1:4" ht="15.75" thickBot="1" x14ac:dyDescent="0.3">
      <c r="A21" s="26" t="s">
        <v>587</v>
      </c>
      <c r="B21" s="28"/>
      <c r="C21" s="30">
        <v>20725.620585030567</v>
      </c>
      <c r="D21" s="30">
        <v>31929.995266888433</v>
      </c>
    </row>
    <row r="22" spans="1:4" ht="15.75" thickBot="1" x14ac:dyDescent="0.3">
      <c r="A22" s="26" t="s">
        <v>153</v>
      </c>
      <c r="B22" s="28"/>
      <c r="C22" s="30">
        <v>0</v>
      </c>
      <c r="D22" s="30">
        <v>24510.971158651206</v>
      </c>
    </row>
    <row r="23" spans="1:4" ht="15.75" thickBot="1" x14ac:dyDescent="0.3">
      <c r="A23" s="26" t="s">
        <v>154</v>
      </c>
      <c r="B23" s="28"/>
      <c r="C23" s="30">
        <v>0</v>
      </c>
      <c r="D23" s="30">
        <v>9318.06631202481</v>
      </c>
    </row>
    <row r="24" spans="1:4" ht="15.75" thickBot="1" x14ac:dyDescent="0.3">
      <c r="A24" s="26" t="s">
        <v>588</v>
      </c>
      <c r="B24" s="28"/>
      <c r="C24" s="30">
        <v>31232.772905396418</v>
      </c>
      <c r="D24" s="30">
        <v>41794.255558059318</v>
      </c>
    </row>
    <row r="25" spans="1:4" ht="15.75" thickBot="1" x14ac:dyDescent="0.3">
      <c r="A25" s="26" t="s">
        <v>155</v>
      </c>
      <c r="B25" s="28"/>
      <c r="C25" s="30">
        <v>0</v>
      </c>
      <c r="D25" s="30">
        <v>49396.973212466779</v>
      </c>
    </row>
    <row r="26" spans="1:4" ht="15.75" thickBot="1" x14ac:dyDescent="0.3">
      <c r="A26" s="26" t="s">
        <v>156</v>
      </c>
      <c r="B26" s="28"/>
      <c r="C26" s="30">
        <v>49396.967309518157</v>
      </c>
      <c r="D26" s="30">
        <v>72262.809255850341</v>
      </c>
    </row>
    <row r="27" spans="1:4" ht="15.75" thickBot="1" x14ac:dyDescent="0.3">
      <c r="A27" s="26" t="s">
        <v>157</v>
      </c>
      <c r="B27" s="28"/>
      <c r="C27" s="30">
        <v>0</v>
      </c>
      <c r="D27" s="30">
        <v>8105.5332982857117</v>
      </c>
    </row>
    <row r="28" spans="1:4" ht="15.75" thickBot="1" x14ac:dyDescent="0.3">
      <c r="A28" s="26" t="s">
        <v>158</v>
      </c>
      <c r="B28" s="28"/>
      <c r="C28" s="30">
        <v>13471.002384020716</v>
      </c>
      <c r="D28" s="30">
        <v>19528.627481755047</v>
      </c>
    </row>
    <row r="29" spans="1:4" ht="15.75" thickBot="1" x14ac:dyDescent="0.3">
      <c r="A29" s="26" t="s">
        <v>159</v>
      </c>
      <c r="B29" s="28"/>
      <c r="C29" s="30">
        <v>8700.6698692826994</v>
      </c>
      <c r="D29" s="30">
        <v>12198.829713907895</v>
      </c>
    </row>
    <row r="30" spans="1:4" ht="15.75" thickBot="1" x14ac:dyDescent="0.3">
      <c r="A30" s="26" t="s">
        <v>160</v>
      </c>
      <c r="B30" s="28"/>
      <c r="C30" s="30">
        <v>0</v>
      </c>
      <c r="D30" s="30">
        <v>8122.7531990696743</v>
      </c>
    </row>
    <row r="31" spans="1:4" ht="15.75" thickBot="1" x14ac:dyDescent="0.3">
      <c r="A31" s="26" t="s">
        <v>161</v>
      </c>
      <c r="B31" s="28"/>
      <c r="C31" s="30">
        <v>28061.7589778</v>
      </c>
      <c r="D31" s="30">
        <v>41547.53</v>
      </c>
    </row>
    <row r="32" spans="1:4" ht="15.75" thickBot="1" x14ac:dyDescent="0.3">
      <c r="A32" s="26" t="s">
        <v>162</v>
      </c>
      <c r="B32" s="28"/>
      <c r="C32" s="30">
        <v>0</v>
      </c>
      <c r="D32" s="30">
        <v>14068.238942918188</v>
      </c>
    </row>
    <row r="33" spans="1:4" ht="15.75" thickBot="1" x14ac:dyDescent="0.3">
      <c r="A33" s="26" t="s">
        <v>163</v>
      </c>
      <c r="B33" s="28"/>
      <c r="C33" s="30">
        <v>0</v>
      </c>
      <c r="D33" s="30">
        <v>6933.3200522358948</v>
      </c>
    </row>
    <row r="34" spans="1:4" ht="15.75" thickBot="1" x14ac:dyDescent="0.3">
      <c r="A34" s="26" t="s">
        <v>164</v>
      </c>
      <c r="B34" s="28"/>
      <c r="C34" s="30">
        <v>0</v>
      </c>
      <c r="D34" s="30">
        <v>6438.982900462107</v>
      </c>
    </row>
    <row r="35" spans="1:4" ht="15.75" thickBot="1" x14ac:dyDescent="0.3">
      <c r="A35" s="26" t="s">
        <v>165</v>
      </c>
      <c r="B35" s="28"/>
      <c r="C35" s="30">
        <v>23539.184374098193</v>
      </c>
      <c r="D35" s="30">
        <v>31935.971458558375</v>
      </c>
    </row>
    <row r="36" spans="1:4" ht="15.75" thickBot="1" x14ac:dyDescent="0.3">
      <c r="A36" s="26" t="s">
        <v>166</v>
      </c>
      <c r="B36" s="28"/>
      <c r="C36" s="30">
        <v>15561.750337741962</v>
      </c>
      <c r="D36" s="30">
        <v>22142.272422696649</v>
      </c>
    </row>
    <row r="37" spans="1:4" ht="15.75" thickBot="1" x14ac:dyDescent="0.3">
      <c r="A37" s="26" t="s">
        <v>167</v>
      </c>
      <c r="B37" s="28"/>
      <c r="C37" s="30">
        <v>0</v>
      </c>
      <c r="D37" s="30">
        <v>14581.055988216231</v>
      </c>
    </row>
    <row r="38" spans="1:4" ht="15.75" thickBot="1" x14ac:dyDescent="0.3">
      <c r="A38" s="26" t="s">
        <v>168</v>
      </c>
      <c r="B38" s="28"/>
      <c r="C38" s="30">
        <v>0</v>
      </c>
      <c r="D38" s="30" t="s">
        <v>168</v>
      </c>
    </row>
    <row r="39" spans="1:4" ht="15.75" thickBot="1" x14ac:dyDescent="0.3">
      <c r="A39" s="26" t="s">
        <v>169</v>
      </c>
      <c r="B39" s="28"/>
      <c r="C39" s="30">
        <v>0</v>
      </c>
      <c r="D39" s="30">
        <v>16074.147385459904</v>
      </c>
    </row>
    <row r="40" spans="1:4" ht="15.75" thickBot="1" x14ac:dyDescent="0.3">
      <c r="A40" s="26" t="s">
        <v>170</v>
      </c>
      <c r="B40" s="28"/>
      <c r="C40" s="30">
        <v>0</v>
      </c>
      <c r="D40" s="30">
        <v>8522.8791713607006</v>
      </c>
    </row>
    <row r="41" spans="1:4" ht="15.75" thickBot="1" x14ac:dyDescent="0.3">
      <c r="A41" s="26" t="s">
        <v>172</v>
      </c>
      <c r="B41" s="28"/>
      <c r="C41" s="30">
        <v>0</v>
      </c>
      <c r="D41" s="30">
        <v>17712.977942997128</v>
      </c>
    </row>
    <row r="42" spans="1:4" ht="15.75" thickBot="1" x14ac:dyDescent="0.3">
      <c r="A42" s="26" t="s">
        <v>173</v>
      </c>
      <c r="B42" s="28"/>
      <c r="C42" s="30">
        <v>0</v>
      </c>
      <c r="D42" s="30">
        <v>7397.4173782427169</v>
      </c>
    </row>
    <row r="43" spans="1:4" ht="15.75" thickBot="1" x14ac:dyDescent="0.3">
      <c r="A43" s="26" t="s">
        <v>175</v>
      </c>
      <c r="B43" s="28"/>
      <c r="C43" s="30">
        <v>0</v>
      </c>
      <c r="D43" s="30">
        <v>11590.253220347813</v>
      </c>
    </row>
    <row r="44" spans="1:4" ht="15.75" thickBot="1" x14ac:dyDescent="0.3">
      <c r="A44" s="26" t="s">
        <v>176</v>
      </c>
      <c r="B44" s="28"/>
      <c r="C44" s="30">
        <v>0</v>
      </c>
      <c r="D44" s="30">
        <v>6805.6407878865066</v>
      </c>
    </row>
    <row r="45" spans="1:4" ht="15.75" thickBot="1" x14ac:dyDescent="0.3">
      <c r="A45" s="26" t="s">
        <v>589</v>
      </c>
      <c r="B45" s="28"/>
      <c r="C45" s="30">
        <v>0</v>
      </c>
      <c r="D45" s="30">
        <v>5688.0272272492566</v>
      </c>
    </row>
    <row r="46" spans="1:4" ht="15.75" thickBot="1" x14ac:dyDescent="0.3">
      <c r="A46" s="26" t="s">
        <v>177</v>
      </c>
      <c r="B46" s="28"/>
      <c r="C46" s="30">
        <v>0</v>
      </c>
      <c r="D46" s="30">
        <v>90159.588369999998</v>
      </c>
    </row>
    <row r="47" spans="1:4" ht="15.75" thickBot="1" x14ac:dyDescent="0.3">
      <c r="A47" s="26" t="s">
        <v>179</v>
      </c>
      <c r="B47" s="28"/>
      <c r="C47" s="30">
        <v>0</v>
      </c>
      <c r="D47" s="30">
        <v>20270.763205785868</v>
      </c>
    </row>
    <row r="48" spans="1:4" ht="15.75" thickBot="1" x14ac:dyDescent="0.3">
      <c r="A48" s="26" t="s">
        <v>180</v>
      </c>
      <c r="B48" s="28"/>
      <c r="C48" s="30">
        <v>7151.7187938861634</v>
      </c>
      <c r="D48" s="30">
        <v>13471.002384020716</v>
      </c>
    </row>
    <row r="49" spans="1:4" ht="15.75" thickBot="1" x14ac:dyDescent="0.3">
      <c r="A49" s="26" t="s">
        <v>181</v>
      </c>
      <c r="B49" s="28"/>
      <c r="C49" s="30">
        <v>0</v>
      </c>
      <c r="D49" s="30">
        <v>7365.3443163923994</v>
      </c>
    </row>
    <row r="50" spans="1:4" ht="15.75" thickBot="1" x14ac:dyDescent="0.3">
      <c r="A50" s="26" t="s">
        <v>182</v>
      </c>
      <c r="B50" s="28"/>
      <c r="C50" s="30">
        <v>0</v>
      </c>
      <c r="D50" s="30">
        <v>48916.724188</v>
      </c>
    </row>
    <row r="51" spans="1:4" ht="15.75" thickBot="1" x14ac:dyDescent="0.3">
      <c r="A51" s="26" t="s">
        <v>183</v>
      </c>
      <c r="B51" s="28"/>
      <c r="C51" s="30">
        <v>13772.980644110228</v>
      </c>
      <c r="D51" s="30">
        <v>19700.826489594689</v>
      </c>
    </row>
    <row r="52" spans="1:4" ht="15.75" thickBot="1" x14ac:dyDescent="0.3">
      <c r="A52" s="26" t="s">
        <v>184</v>
      </c>
      <c r="B52" s="28"/>
      <c r="C52" s="30">
        <v>8588.1105178167891</v>
      </c>
      <c r="D52" s="30">
        <v>11486.09382048384</v>
      </c>
    </row>
    <row r="53" spans="1:4" ht="15.75" thickBot="1" x14ac:dyDescent="0.3">
      <c r="A53" s="26" t="s">
        <v>185</v>
      </c>
      <c r="B53" s="28"/>
      <c r="C53" s="30">
        <v>5796.3866029141946</v>
      </c>
      <c r="D53" s="30">
        <v>7738.0354157011234</v>
      </c>
    </row>
    <row r="54" spans="1:4" ht="15.75" thickBot="1" x14ac:dyDescent="0.3">
      <c r="A54" s="26" t="s">
        <v>187</v>
      </c>
      <c r="B54" s="28"/>
      <c r="C54" s="30">
        <v>0</v>
      </c>
      <c r="D54" s="30">
        <v>64889.812129990183</v>
      </c>
    </row>
    <row r="55" spans="1:4" ht="15.75" thickBot="1" x14ac:dyDescent="0.3">
      <c r="A55" s="26" t="s">
        <v>189</v>
      </c>
      <c r="B55" s="28"/>
      <c r="C55" s="30">
        <v>0</v>
      </c>
      <c r="D55" s="30">
        <v>54350.596079000003</v>
      </c>
    </row>
    <row r="56" spans="1:4" ht="15.75" thickBot="1" x14ac:dyDescent="0.3">
      <c r="A56" s="26" t="s">
        <v>190</v>
      </c>
      <c r="B56" s="28"/>
      <c r="C56" s="30">
        <v>0</v>
      </c>
      <c r="D56" s="30">
        <v>7830.4348833223867</v>
      </c>
    </row>
    <row r="57" spans="1:4" ht="15.75" thickBot="1" x14ac:dyDescent="0.3">
      <c r="A57" s="26" t="s">
        <v>191</v>
      </c>
      <c r="B57" s="28"/>
      <c r="C57" s="30">
        <v>0</v>
      </c>
      <c r="D57" s="30">
        <v>3080.4</v>
      </c>
    </row>
    <row r="58" spans="1:4" ht="15.75" thickBot="1" x14ac:dyDescent="0.3">
      <c r="A58" s="26" t="s">
        <v>590</v>
      </c>
      <c r="B58" s="28"/>
      <c r="C58" s="30">
        <v>0</v>
      </c>
      <c r="D58" s="30">
        <v>34339.226151719988</v>
      </c>
    </row>
    <row r="59" spans="1:4" ht="15.75" thickBot="1" x14ac:dyDescent="0.3">
      <c r="A59" s="26" t="s">
        <v>192</v>
      </c>
      <c r="B59" s="28"/>
      <c r="C59" s="30">
        <v>0</v>
      </c>
      <c r="D59" s="30">
        <v>39178.00949780854</v>
      </c>
    </row>
    <row r="60" spans="1:4" ht="15.75" thickBot="1" x14ac:dyDescent="0.3">
      <c r="A60" s="26" t="s">
        <v>194</v>
      </c>
      <c r="B60" s="28"/>
      <c r="C60" s="30">
        <v>0</v>
      </c>
      <c r="D60" s="30">
        <v>33899.404854053471</v>
      </c>
    </row>
    <row r="61" spans="1:4" ht="15.75" thickBot="1" x14ac:dyDescent="0.3">
      <c r="A61" s="26" t="s">
        <v>195</v>
      </c>
      <c r="B61" s="28"/>
      <c r="C61" s="30">
        <v>0</v>
      </c>
      <c r="D61" s="30">
        <v>16588.224423498232</v>
      </c>
    </row>
    <row r="62" spans="1:4" ht="15.75" thickBot="1" x14ac:dyDescent="0.3">
      <c r="A62" s="26" t="s">
        <v>591</v>
      </c>
      <c r="B62" s="28"/>
      <c r="C62" s="30">
        <v>0</v>
      </c>
      <c r="D62" s="30">
        <v>13870.000085112559</v>
      </c>
    </row>
    <row r="63" spans="1:4" ht="15.75" thickBot="1" x14ac:dyDescent="0.3">
      <c r="A63" s="26" t="s">
        <v>196</v>
      </c>
      <c r="B63" s="28"/>
      <c r="C63" s="30">
        <v>0</v>
      </c>
      <c r="D63" s="30">
        <v>14523.516319742983</v>
      </c>
    </row>
    <row r="64" spans="1:4" ht="15.75" thickBot="1" x14ac:dyDescent="0.3">
      <c r="A64" s="26" t="s">
        <v>197</v>
      </c>
      <c r="B64" s="28"/>
      <c r="C64" s="30">
        <v>0</v>
      </c>
      <c r="D64" s="30">
        <v>7814.8949728588123</v>
      </c>
    </row>
    <row r="65" spans="1:4" ht="15.75" thickBot="1" x14ac:dyDescent="0.3">
      <c r="A65" s="26" t="s">
        <v>198</v>
      </c>
      <c r="B65" s="28"/>
      <c r="C65" s="30">
        <v>0</v>
      </c>
      <c r="D65" s="30">
        <v>21901.193811721161</v>
      </c>
    </row>
    <row r="66" spans="1:4" ht="15.75" thickBot="1" x14ac:dyDescent="0.3">
      <c r="A66" s="26" t="s">
        <v>150</v>
      </c>
      <c r="B66" s="28"/>
      <c r="C66" s="30">
        <v>0</v>
      </c>
      <c r="D66" s="30">
        <v>48718.16</v>
      </c>
    </row>
    <row r="67" spans="1:4" ht="15.75" thickBot="1" x14ac:dyDescent="0.3">
      <c r="A67" s="26" t="s">
        <v>171</v>
      </c>
      <c r="B67" s="28"/>
      <c r="C67" s="30">
        <v>0</v>
      </c>
      <c r="D67" s="30">
        <v>35493.01</v>
      </c>
    </row>
    <row r="68" spans="1:4" ht="15.75" thickBot="1" x14ac:dyDescent="0.3">
      <c r="A68" s="26" t="s">
        <v>137</v>
      </c>
      <c r="B68" s="28"/>
      <c r="C68" s="30">
        <v>0</v>
      </c>
      <c r="D68" s="30">
        <v>10855.677452758731</v>
      </c>
    </row>
    <row r="69" spans="1:4" ht="15.75" thickBot="1" x14ac:dyDescent="0.3">
      <c r="A69" s="26" t="s">
        <v>174</v>
      </c>
      <c r="B69" s="28"/>
      <c r="C69" s="30">
        <v>0</v>
      </c>
      <c r="D69" s="30">
        <v>12413.868474917388</v>
      </c>
    </row>
    <row r="70" spans="1:4" ht="15.75" thickBot="1" x14ac:dyDescent="0.3">
      <c r="A70" s="26" t="s">
        <v>592</v>
      </c>
      <c r="B70" s="28"/>
      <c r="C70" s="30">
        <v>0</v>
      </c>
      <c r="D70" s="30">
        <v>12800</v>
      </c>
    </row>
    <row r="71" spans="1:4" ht="15.75" thickBot="1" x14ac:dyDescent="0.3">
      <c r="A71" s="26" t="s">
        <v>593</v>
      </c>
      <c r="B71" s="28"/>
      <c r="C71" s="30">
        <v>0</v>
      </c>
      <c r="D71" s="30">
        <v>22898.35</v>
      </c>
    </row>
    <row r="72" spans="1:4" ht="15.75" thickBot="1" x14ac:dyDescent="0.3">
      <c r="A72" s="26" t="s">
        <v>594</v>
      </c>
      <c r="B72" s="28"/>
      <c r="C72" s="30">
        <v>0</v>
      </c>
      <c r="D72" s="30">
        <v>18769.54</v>
      </c>
    </row>
    <row r="73" spans="1:4" ht="15.75" thickBot="1" x14ac:dyDescent="0.3">
      <c r="A73" s="26" t="s">
        <v>595</v>
      </c>
      <c r="B73" s="28"/>
      <c r="C73" s="30">
        <v>0</v>
      </c>
      <c r="D73" s="30">
        <v>15500</v>
      </c>
    </row>
    <row r="74" spans="1:4" ht="15.75" thickBot="1" x14ac:dyDescent="0.3">
      <c r="A74" s="26" t="s">
        <v>596</v>
      </c>
      <c r="B74" s="28"/>
      <c r="C74" s="30">
        <v>0</v>
      </c>
      <c r="D74" s="30">
        <v>16275</v>
      </c>
    </row>
    <row r="75" spans="1:4" ht="15.75" thickBot="1" x14ac:dyDescent="0.3">
      <c r="A75" s="26" t="s">
        <v>597</v>
      </c>
      <c r="B75" s="28"/>
      <c r="C75" s="30">
        <v>0</v>
      </c>
      <c r="D75" s="30">
        <v>17088.75</v>
      </c>
    </row>
    <row r="76" spans="1:4" ht="15.75" thickBot="1" x14ac:dyDescent="0.3">
      <c r="A76" s="26" t="s">
        <v>598</v>
      </c>
      <c r="B76" s="28"/>
      <c r="C76" s="30">
        <v>0</v>
      </c>
      <c r="D76" s="30">
        <v>13440</v>
      </c>
    </row>
    <row r="77" spans="1:4" ht="15.75" thickBot="1" x14ac:dyDescent="0.3">
      <c r="A77" s="26" t="s">
        <v>599</v>
      </c>
      <c r="B77" s="28"/>
      <c r="C77" s="30">
        <v>0</v>
      </c>
      <c r="D77" s="30">
        <v>14112</v>
      </c>
    </row>
    <row r="78" spans="1:4" ht="15.75" thickBot="1" x14ac:dyDescent="0.3">
      <c r="A78" s="26" t="s">
        <v>178</v>
      </c>
      <c r="B78" s="28"/>
      <c r="C78" s="30">
        <v>0</v>
      </c>
      <c r="D78" s="30">
        <v>21204.417826340778</v>
      </c>
    </row>
    <row r="79" spans="1:4" ht="15.75" thickBot="1" x14ac:dyDescent="0.3">
      <c r="A79" s="26" t="s">
        <v>186</v>
      </c>
      <c r="B79" s="28"/>
      <c r="C79" s="30">
        <v>0</v>
      </c>
      <c r="D79" s="30">
        <v>85670.12</v>
      </c>
    </row>
    <row r="80" spans="1:4" ht="15.75" thickBot="1" x14ac:dyDescent="0.3">
      <c r="A80" s="26" t="s">
        <v>188</v>
      </c>
      <c r="B80" s="28"/>
      <c r="C80" s="30">
        <v>0</v>
      </c>
      <c r="D80" s="30">
        <v>17965.816486215324</v>
      </c>
    </row>
    <row r="81" spans="1:4" ht="15.75" thickBot="1" x14ac:dyDescent="0.3">
      <c r="A81" s="26" t="s">
        <v>193</v>
      </c>
      <c r="B81" s="28"/>
      <c r="C81" s="30">
        <v>0</v>
      </c>
      <c r="D81" s="30">
        <v>28508.44</v>
      </c>
    </row>
  </sheetData>
  <mergeCells count="5">
    <mergeCell ref="A1:D1"/>
    <mergeCell ref="A2:D2"/>
    <mergeCell ref="A3:A4"/>
    <mergeCell ref="C3:D3"/>
    <mergeCell ref="B3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COG</vt:lpstr>
      <vt:lpstr>CA</vt:lpstr>
      <vt:lpstr>FUNCIONAL</vt:lpstr>
      <vt:lpstr>CTG</vt:lpstr>
      <vt:lpstr>PRIORIDADES</vt:lpstr>
      <vt:lpstr>PROGRAMAS Y PROYECTOS</vt:lpstr>
      <vt:lpstr>ANALÍTICO DE PLAZAS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dcterms:created xsi:type="dcterms:W3CDTF">2018-01-31T18:17:34Z</dcterms:created>
  <dcterms:modified xsi:type="dcterms:W3CDTF">2019-03-05T17:30:01Z</dcterms:modified>
</cp:coreProperties>
</file>