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stefaia\Desktop\INSMACC\"/>
    </mc:Choice>
  </mc:AlternateContent>
  <xr:revisionPtr revIDLastSave="0" documentId="8_{E635F737-96D6-4AF1-96A4-BD5B435E72BB}" xr6:coauthVersionLast="41" xr6:coauthVersionMax="41" xr10:uidLastSave="{00000000-0000-0000-0000-000000000000}"/>
  <bookViews>
    <workbookView xWindow="-120" yWindow="-120" windowWidth="24240" windowHeight="13140" firstSheet="1" activeTab="1" xr2:uid="{00000000-000D-0000-FFFF-FFFF00000000}"/>
  </bookViews>
  <sheets>
    <sheet name="Hoja1" sheetId="6" state="hidden" r:id="rId1"/>
    <sheet name="Hoja2" sheetId="7" r:id="rId2"/>
  </sheets>
  <definedNames>
    <definedName name="_xlnm._FilterDatabase" localSheetId="1" hidden="1">Hoja2!$A$2:$J$138</definedName>
  </definedNames>
  <calcPr calcId="181029"/>
</workbook>
</file>

<file path=xl/calcChain.xml><?xml version="1.0" encoding="utf-8"?>
<calcChain xmlns="http://schemas.openxmlformats.org/spreadsheetml/2006/main">
  <c r="A134" i="7" l="1"/>
  <c r="A135" i="7"/>
  <c r="A136" i="7"/>
  <c r="A137" i="7"/>
  <c r="A138" i="7"/>
  <c r="A122" i="7"/>
  <c r="A123" i="7"/>
  <c r="A124" i="7"/>
  <c r="A125" i="7"/>
  <c r="A126" i="7"/>
  <c r="A127" i="7"/>
  <c r="A128" i="7"/>
  <c r="A129" i="7"/>
  <c r="A130" i="7"/>
  <c r="A131" i="7"/>
  <c r="A132" i="7"/>
  <c r="A133" i="7"/>
  <c r="A115" i="7" l="1"/>
  <c r="A116" i="7"/>
  <c r="A117" i="7"/>
  <c r="A118" i="7"/>
  <c r="A119" i="7"/>
  <c r="A120" i="7"/>
  <c r="A121" i="7"/>
  <c r="A79" i="7"/>
  <c r="A80" i="7"/>
  <c r="A81" i="7"/>
  <c r="A82" i="7"/>
  <c r="A83" i="7"/>
  <c r="A84" i="7"/>
  <c r="A85" i="7"/>
  <c r="A86" i="7"/>
  <c r="A87" i="7"/>
  <c r="A88" i="7"/>
  <c r="A89" i="7"/>
  <c r="A90" i="7"/>
  <c r="A91" i="7"/>
  <c r="A92" i="7"/>
  <c r="A93" i="7"/>
  <c r="A94" i="7"/>
  <c r="A95" i="7"/>
  <c r="A96" i="7"/>
  <c r="A97" i="7"/>
  <c r="A98" i="7"/>
  <c r="A99" i="7"/>
  <c r="A100" i="7"/>
  <c r="A101" i="7"/>
  <c r="A102" i="7"/>
  <c r="A103" i="7"/>
  <c r="A104" i="7"/>
  <c r="A105" i="7"/>
  <c r="A106" i="7"/>
  <c r="A107" i="7"/>
  <c r="A108" i="7"/>
  <c r="A109" i="7"/>
  <c r="A110" i="7"/>
  <c r="A111" i="7"/>
  <c r="A112" i="7"/>
  <c r="A113" i="7"/>
  <c r="A114" i="7"/>
  <c r="A56" i="7"/>
  <c r="A57" i="7"/>
  <c r="A58" i="7"/>
  <c r="A59" i="7"/>
  <c r="A60" i="7"/>
  <c r="A61" i="7"/>
  <c r="A62" i="7"/>
  <c r="A63" i="7"/>
  <c r="A64" i="7"/>
  <c r="A65" i="7"/>
  <c r="A66" i="7"/>
  <c r="A67" i="7"/>
  <c r="A68" i="7"/>
  <c r="A69" i="7"/>
  <c r="A70" i="7"/>
  <c r="A71" i="7"/>
  <c r="A72" i="7"/>
  <c r="A73" i="7"/>
  <c r="A74" i="7"/>
  <c r="A75" i="7"/>
  <c r="A76" i="7"/>
  <c r="A77" i="7"/>
  <c r="A78" i="7"/>
  <c r="A46" i="7"/>
  <c r="A47" i="7"/>
  <c r="A48" i="7"/>
  <c r="A49" i="7"/>
  <c r="A50" i="7"/>
  <c r="A51" i="7"/>
  <c r="A52" i="7"/>
  <c r="A53" i="7"/>
  <c r="A54" i="7"/>
  <c r="A55" i="7"/>
  <c r="A33" i="7"/>
  <c r="A34" i="7"/>
  <c r="A35" i="7"/>
  <c r="A36" i="7"/>
  <c r="A37" i="7"/>
  <c r="A38" i="7"/>
  <c r="A39" i="7"/>
  <c r="A40" i="7"/>
  <c r="A41" i="7"/>
  <c r="A42" i="7"/>
  <c r="A43" i="7"/>
  <c r="A44" i="7"/>
  <c r="A45" i="7"/>
  <c r="A23" i="7"/>
  <c r="A24" i="7"/>
  <c r="A25" i="7"/>
  <c r="A26" i="7"/>
  <c r="A27" i="7"/>
  <c r="A28" i="7"/>
  <c r="A29" i="7"/>
  <c r="A30" i="7"/>
  <c r="A31" i="7"/>
  <c r="A32" i="7"/>
  <c r="A13" i="7"/>
  <c r="A14" i="7"/>
  <c r="A15" i="7"/>
  <c r="A16" i="7"/>
  <c r="A17" i="7"/>
  <c r="A18" i="7"/>
  <c r="A19" i="7"/>
  <c r="A20" i="7"/>
  <c r="A21" i="7"/>
  <c r="A22" i="7"/>
  <c r="A4" i="7"/>
  <c r="A5" i="7"/>
  <c r="A6" i="7"/>
  <c r="A7" i="7"/>
  <c r="A8" i="7"/>
  <c r="A9" i="7"/>
  <c r="A10" i="7"/>
  <c r="A11" i="7"/>
  <c r="A12" i="7"/>
  <c r="A3" i="7"/>
</calcChain>
</file>

<file path=xl/sharedStrings.xml><?xml version="1.0" encoding="utf-8"?>
<sst xmlns="http://schemas.openxmlformats.org/spreadsheetml/2006/main" count="400" uniqueCount="146">
  <si>
    <t>NOMBRE DE LA CUENTA</t>
  </si>
  <si>
    <t>CUENTA</t>
  </si>
  <si>
    <t>CARGOS</t>
  </si>
  <si>
    <t>ABONOS</t>
  </si>
  <si>
    <t>SALDO FINAL</t>
  </si>
  <si>
    <t>SALDO INICIAL</t>
  </si>
  <si>
    <t>FLUJO</t>
  </si>
  <si>
    <t>@se6#16</t>
  </si>
  <si>
    <t>111300001  BANAMEX 7801253</t>
  </si>
  <si>
    <t>111300002  BANAMEX 7810120</t>
  </si>
  <si>
    <t>111300003  BANAMEX 7870646</t>
  </si>
  <si>
    <t>111300004  BANAMEX 7926331</t>
  </si>
  <si>
    <t>111300005  BANAMEX 7925890</t>
  </si>
  <si>
    <t>111300007  BANAMEX 8915755</t>
  </si>
  <si>
    <t>112200001  SUBSIDIO AL EMPLEO</t>
  </si>
  <si>
    <t>112200002  Cuentas por cobrar a corto plazo</t>
  </si>
  <si>
    <t>112500001  Fondo Fijo</t>
  </si>
  <si>
    <t>122100001  DEUDORES LARGO PLAZO</t>
  </si>
  <si>
    <t>124115111  Muebles de oficina y estantería</t>
  </si>
  <si>
    <t>124135151  Computadoras y equipo periférico</t>
  </si>
  <si>
    <t>124215211  Equipo de audio y de video</t>
  </si>
  <si>
    <t>124235231  Camaras fotograficas y de video</t>
  </si>
  <si>
    <t>124415411  Automóviles y camiones</t>
  </si>
  <si>
    <t>124425421  Carrocerías y remolques</t>
  </si>
  <si>
    <t>124665661  Accesorios de iluminación</t>
  </si>
  <si>
    <t>125105911  Software</t>
  </si>
  <si>
    <t>126305111  Muebles de oficina y estantería</t>
  </si>
  <si>
    <t>126305151  Computadoras y equipo periférico</t>
  </si>
  <si>
    <t>126305211  Equipo de audio y de video</t>
  </si>
  <si>
    <t>126305231  Camaras fotograficas y de video</t>
  </si>
  <si>
    <t>126305411  Automóviles y camiones</t>
  </si>
  <si>
    <t>126305661  Accesorios de iluminación</t>
  </si>
  <si>
    <t>126505911  Amort Acum Software</t>
  </si>
  <si>
    <t>211100002  Sueldos por pagar CP</t>
  </si>
  <si>
    <t>211200001  Proveedores por pagar CP</t>
  </si>
  <si>
    <t>211700001  ISR RETENCION SALARIOS</t>
  </si>
  <si>
    <t>211700002  2% IMPTO CEDULAR NOMINA</t>
  </si>
  <si>
    <t>211700003  10% RET. HONORARIOS</t>
  </si>
  <si>
    <t>211700004  RET. IMPTO. CEDULAR HONORARIO</t>
  </si>
  <si>
    <t>211700007  ISR ASIMILADOS A SALARIOS</t>
  </si>
  <si>
    <t>211700101  RET IMSS</t>
  </si>
  <si>
    <t>211700201  CREDITOS INFONAVIT</t>
  </si>
  <si>
    <t>211900001  Otras ctas por pagar CP</t>
  </si>
  <si>
    <t>211900002  FONDO DE AHORRO</t>
  </si>
  <si>
    <t>311000002  Aportaciones al Patrimonio</t>
  </si>
  <si>
    <t>322000001  EJERCICIO OCT-DIC 2000-2005</t>
  </si>
  <si>
    <t>322000002  EJERCICIO 2006</t>
  </si>
  <si>
    <t>322000003  EJERCICIO 2007</t>
  </si>
  <si>
    <t>322000004  EJERCICIO 2008</t>
  </si>
  <si>
    <t>322000005  RESULTADO EJERCICIO 2009</t>
  </si>
  <si>
    <t>322000006  EJERCICIO 2010</t>
  </si>
  <si>
    <t>322000007  EJERCICIO 2011</t>
  </si>
  <si>
    <t>322000008  EJERCICIO 2012</t>
  </si>
  <si>
    <t>322000009  EJERCICIO 2013</t>
  </si>
  <si>
    <t>322000010  EJERCICIO 2014</t>
  </si>
  <si>
    <t>322000011  EJERCICIO 2015</t>
  </si>
  <si>
    <t>322000012  EJERCICIO 2016</t>
  </si>
  <si>
    <t>511101131  Sueldos Base</t>
  </si>
  <si>
    <t>511501511  Cuotas para el fondo de ahorro</t>
  </si>
  <si>
    <t>511501591  Asignaciones adicionales al sueldo</t>
  </si>
  <si>
    <t>513103111  Servicio de energía eléctrica</t>
  </si>
  <si>
    <t>513103131  Servicio de agua</t>
  </si>
  <si>
    <t>513303381  Servicios de vigilancia</t>
  </si>
  <si>
    <t>513403411  Servicios financieros y bancarios</t>
  </si>
  <si>
    <t>513903981  Impuesto sobre nóminas</t>
  </si>
  <si>
    <t>112300003  Gastos por Comprobar</t>
  </si>
  <si>
    <t>511301321  Prima Vacacional</t>
  </si>
  <si>
    <t>511301322  Prima Dominical</t>
  </si>
  <si>
    <t>511301323  Gratificación de fin de año</t>
  </si>
  <si>
    <t>512402491  Materiales diversos</t>
  </si>
  <si>
    <t>513103141  Servicio telefonía tradicional</t>
  </si>
  <si>
    <t>513103171  Servicios de acceso de internet</t>
  </si>
  <si>
    <t>513803821  Gastos de orden social y cultural</t>
  </si>
  <si>
    <t>513903921  Otros impuestos y derechos</t>
  </si>
  <si>
    <t>126305421  Carrocerías y remolques</t>
  </si>
  <si>
    <t>124125121  Muebles excepto ofic</t>
  </si>
  <si>
    <t>124195191  Otros mobiliarios</t>
  </si>
  <si>
    <t>124195192  Mobiliario y eqcom</t>
  </si>
  <si>
    <t>124295291  Otro mobiliario</t>
  </si>
  <si>
    <t>124645641  Sist AA calefacció</t>
  </si>
  <si>
    <t>124655651  Eq Comunicación</t>
  </si>
  <si>
    <t>124665662  ApareléctrUdom</t>
  </si>
  <si>
    <t>124675671  Herramientas</t>
  </si>
  <si>
    <t>124715133  Otros bienes artísti</t>
  </si>
  <si>
    <t>126305121  Muebles excepto ofic</t>
  </si>
  <si>
    <t>126305191  Otros mobiliarios</t>
  </si>
  <si>
    <t>126305192  Mobiliario y eqcom</t>
  </si>
  <si>
    <t>126305291  Otro mobiliario</t>
  </si>
  <si>
    <t>126305641  Sist AA calefacció</t>
  </si>
  <si>
    <t>126305651  Eq Comunicación</t>
  </si>
  <si>
    <t>126305662  ApareléctrUdom</t>
  </si>
  <si>
    <t>126305671  Herramientas</t>
  </si>
  <si>
    <t>322000013  EJERCICIO 2017</t>
  </si>
  <si>
    <t>322000101  Aplic Remanente RF</t>
  </si>
  <si>
    <t>322000102  Aplic Remanente RM</t>
  </si>
  <si>
    <t>322000103  Aplic Remanente RP</t>
  </si>
  <si>
    <t>511301331  Remun Horas extra</t>
  </si>
  <si>
    <t>512602612  Combus p Serv pub</t>
  </si>
  <si>
    <t>513303391  Serv Profesionales</t>
  </si>
  <si>
    <t>513503581  Serv Limpieza</t>
  </si>
  <si>
    <t>513703751  Viáticos nacionales</t>
  </si>
  <si>
    <t>511501522  Liquid por indem</t>
  </si>
  <si>
    <t>513103181  Servicio postal</t>
  </si>
  <si>
    <t>513803852  Gto Oficina SP</t>
  </si>
  <si>
    <t>211700203  CREDITOS FONACOT</t>
  </si>
  <si>
    <t>513503551  Mantto Vehíc</t>
  </si>
  <si>
    <t>211700005  10% RET. ARRENDAMIENTO</t>
  </si>
  <si>
    <t>211700006  RET. IMPTO. CEDULAR ARRENDAMI</t>
  </si>
  <si>
    <t>511201212  Honorarios asimilados</t>
  </si>
  <si>
    <t xml:space="preserve"> </t>
  </si>
  <si>
    <t>211200182  PASIVOS CAP. 2000 18</t>
  </si>
  <si>
    <t>211200183  PASIVOS CAP. 3000 18</t>
  </si>
  <si>
    <t>211200185  PASIVOS CAP. 5000 18</t>
  </si>
  <si>
    <t>322000014  EJERCICIO 2018</t>
  </si>
  <si>
    <t>415101001  Uso del Auditorio</t>
  </si>
  <si>
    <t>415101003  Entradas al Museo de Celaya</t>
  </si>
  <si>
    <t>415101004  Uso de Espacios</t>
  </si>
  <si>
    <t>415101005  Entradas Museo de A.</t>
  </si>
  <si>
    <t>415101006  Acceso Parque Xoch.</t>
  </si>
  <si>
    <t>415101007  Acceso Galerías Xoch</t>
  </si>
  <si>
    <t>415101012  Otros Productos</t>
  </si>
  <si>
    <t>417301001  Cuotas Casa de la C.</t>
  </si>
  <si>
    <t>417301002  Cuotas Casa del D.</t>
  </si>
  <si>
    <t>422101001  Servicios Personales</t>
  </si>
  <si>
    <t>422101002  Materiales y Suministros</t>
  </si>
  <si>
    <t>422101003  Servicios Básicos</t>
  </si>
  <si>
    <t>439901001  Donativos y Apoyos</t>
  </si>
  <si>
    <t>511401413  Aportaciones IMSS</t>
  </si>
  <si>
    <t>512102111  Materiales y útiles de oficina</t>
  </si>
  <si>
    <t>512102112  Equipos menores de oficina</t>
  </si>
  <si>
    <t>512102141  Mat y útiles Tec In</t>
  </si>
  <si>
    <t>512102161  Material de limpieza</t>
  </si>
  <si>
    <t>512102171  Materiales y útiles de enseñanza</t>
  </si>
  <si>
    <t>512202212  Prod Alimen instal</t>
  </si>
  <si>
    <t>512402461  Material eléctrico y electrónico</t>
  </si>
  <si>
    <t>512702721  Prendas de seguridad</t>
  </si>
  <si>
    <t>512902921  Ref Edificios</t>
  </si>
  <si>
    <t>513103151  Servicio telefonía celular</t>
  </si>
  <si>
    <t>513203221  Arrendam Edificios</t>
  </si>
  <si>
    <t>513203231  Arren Mobiliario</t>
  </si>
  <si>
    <t>513203291  Otros Arrendamientos</t>
  </si>
  <si>
    <t>513403471  Fletes y maniobras</t>
  </si>
  <si>
    <t>513503571  Instal Maqy otros</t>
  </si>
  <si>
    <t>513503591  Serv Jardinería</t>
  </si>
  <si>
    <t>513603612  Impresión Pub ofic</t>
  </si>
  <si>
    <t>INSTITUTO MUNICIPAL DE ARTE Y CULTURA DE CELAYA
BALANZA DE COMPROBACIÓN
DEL 01  AL 28 DE FEBRERO DE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</si>
</sst>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7" x14ac:knownFonts="1">
    <font>
      <sz val="8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sz val="8"/>
      <color theme="0"/>
      <name val="Arial"/>
      <family val="2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color theme="0"/>
      <name val="Arial"/>
      <family val="2"/>
    </font>
  </fonts>
  <fills count="3">
    <fill>
      <patternFill patternType="none"/>
    </fill>
    <fill>
      <patternFill patternType="gray125"/>
    </fill>
    <fill>
      <gradientFill degree="90">
        <stop position="0">
          <color theme="4" tint="-0.49803155613879818"/>
        </stop>
        <stop position="1">
          <color theme="4"/>
        </stop>
      </gradient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164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43" fontId="5" fillId="0" borderId="0" applyFont="0" applyFill="0" applyBorder="0" applyAlignment="0" applyProtection="0"/>
  </cellStyleXfs>
  <cellXfs count="10">
    <xf numFmtId="0" fontId="0" fillId="0" borderId="0" xfId="0"/>
    <xf numFmtId="0" fontId="2" fillId="0" borderId="0" xfId="6" applyFont="1" applyProtection="1">
      <protection locked="0"/>
    </xf>
    <xf numFmtId="0" fontId="0" fillId="0" borderId="0" xfId="0" applyProtection="1">
      <protection locked="0"/>
    </xf>
    <xf numFmtId="0" fontId="3" fillId="0" borderId="0" xfId="0" applyFont="1"/>
    <xf numFmtId="4" fontId="0" fillId="0" borderId="0" xfId="0" applyNumberFormat="1"/>
    <xf numFmtId="0" fontId="6" fillId="2" borderId="2" xfId="6" applyFont="1" applyFill="1" applyBorder="1" applyAlignment="1" applyProtection="1">
      <alignment horizontal="center" vertical="center" wrapText="1"/>
      <protection locked="0"/>
    </xf>
    <xf numFmtId="0" fontId="6" fillId="2" borderId="3" xfId="6" applyFont="1" applyFill="1" applyBorder="1" applyAlignment="1" applyProtection="1">
      <alignment horizontal="center" vertical="center" wrapText="1"/>
      <protection locked="0"/>
    </xf>
    <xf numFmtId="0" fontId="6" fillId="2" borderId="1" xfId="6" applyFont="1" applyFill="1" applyBorder="1" applyAlignment="1">
      <alignment horizontal="center" vertical="center" wrapText="1"/>
    </xf>
    <xf numFmtId="43" fontId="6" fillId="2" borderId="1" xfId="11" applyFont="1" applyFill="1" applyBorder="1" applyAlignment="1">
      <alignment horizontal="center" vertical="center" wrapText="1"/>
    </xf>
    <xf numFmtId="43" fontId="2" fillId="0" borderId="0" xfId="11" applyFont="1" applyProtection="1">
      <protection locked="0"/>
    </xf>
  </cellXfs>
  <cellStyles count="12">
    <cellStyle name="Euro" xfId="1" xr:uid="{00000000-0005-0000-0000-000000000000}"/>
    <cellStyle name="Millares" xfId="11" builtinId="3"/>
    <cellStyle name="Millares 2" xfId="2" xr:uid="{00000000-0005-0000-0000-000001000000}"/>
    <cellStyle name="Moneda 2" xfId="3" xr:uid="{00000000-0005-0000-0000-000002000000}"/>
    <cellStyle name="Normal" xfId="0" builtinId="0"/>
    <cellStyle name="Normal 2" xfId="4" xr:uid="{00000000-0005-0000-0000-000004000000}"/>
    <cellStyle name="Normal 2 2" xfId="5" xr:uid="{00000000-0005-0000-0000-000005000000}"/>
    <cellStyle name="Normal 2 3" xfId="6" xr:uid="{00000000-0005-0000-0000-000006000000}"/>
    <cellStyle name="Normal 3" xfId="7" xr:uid="{00000000-0005-0000-0000-000007000000}"/>
    <cellStyle name="Normal 3 2" xfId="8" xr:uid="{00000000-0005-0000-0000-000008000000}"/>
    <cellStyle name="Normal 4" xfId="9" xr:uid="{00000000-0005-0000-0000-000009000000}"/>
    <cellStyle name="Normal 4 2" xfId="10" xr:uid="{00000000-0005-0000-0000-00000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95250</xdr:rowOff>
    </xdr:from>
    <xdr:to>
      <xdr:col>1</xdr:col>
      <xdr:colOff>485775</xdr:colOff>
      <xdr:row>0</xdr:row>
      <xdr:rowOff>491913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75" y="95250"/>
          <a:ext cx="1285875" cy="39666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2020"/>
  <sheetViews>
    <sheetView workbookViewId="0"/>
  </sheetViews>
  <sheetFormatPr baseColWidth="10" defaultRowHeight="11.25" x14ac:dyDescent="0.2"/>
  <sheetData>
    <row r="1" spans="1:2" x14ac:dyDescent="0.2">
      <c r="A1" s="2"/>
      <c r="B1" s="2"/>
    </row>
    <row r="2020" spans="1:1" x14ac:dyDescent="0.2">
      <c r="A2020" s="3" t="s">
        <v>7</v>
      </c>
    </row>
  </sheetData>
  <sheetProtection algorithmName="SHA-512" hashValue="kzpaxSdUDqyrShLr9emYpTrl0T7Daocyb7CDqfVuJ6YRP1+Ncf9wci8r/az36JCIwVz4bAhjVXx7MRh0Z6Jclw==" saltValue="sELqCoFnNPJPHixI0xXaeg==" spinCount="100000" sheet="1" objects="1" scenarios="1" selectLockedCells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38"/>
  <sheetViews>
    <sheetView tabSelected="1" workbookViewId="0">
      <selection activeCell="J12" sqref="J12"/>
    </sheetView>
  </sheetViews>
  <sheetFormatPr baseColWidth="10" defaultRowHeight="11.25" x14ac:dyDescent="0.2"/>
  <cols>
    <col min="1" max="1" width="15.83203125" style="1" customWidth="1"/>
    <col min="2" max="2" width="38.83203125" style="1" customWidth="1"/>
    <col min="3" max="7" width="15.83203125" style="9" customWidth="1"/>
    <col min="9" max="9" width="18.6640625" customWidth="1"/>
    <col min="10" max="10" width="15.33203125" customWidth="1"/>
  </cols>
  <sheetData>
    <row r="1" spans="1:10" ht="50.25" customHeight="1" x14ac:dyDescent="0.2">
      <c r="A1" s="5" t="s">
        <v>145</v>
      </c>
      <c r="B1" s="6"/>
      <c r="C1" s="6"/>
      <c r="D1" s="6"/>
      <c r="E1" s="6"/>
      <c r="F1" s="6"/>
      <c r="G1" s="6"/>
    </row>
    <row r="2" spans="1:10" ht="18" customHeight="1" x14ac:dyDescent="0.2">
      <c r="A2" s="7" t="s">
        <v>1</v>
      </c>
      <c r="B2" s="7" t="s">
        <v>0</v>
      </c>
      <c r="C2" s="8" t="s">
        <v>5</v>
      </c>
      <c r="D2" s="8" t="s">
        <v>2</v>
      </c>
      <c r="E2" s="8" t="s">
        <v>3</v>
      </c>
      <c r="F2" s="8" t="s">
        <v>4</v>
      </c>
      <c r="G2" s="8" t="s">
        <v>6</v>
      </c>
    </row>
    <row r="3" spans="1:10" ht="12" customHeight="1" x14ac:dyDescent="0.2">
      <c r="A3" s="1" t="str">
        <f>IF((LEFT($B3,0))="",MID($B3,1,9),"")</f>
        <v>111300001</v>
      </c>
      <c r="B3" s="1" t="s">
        <v>8</v>
      </c>
      <c r="C3" s="9">
        <v>1434039.36</v>
      </c>
      <c r="D3" s="9">
        <v>868161.62</v>
      </c>
      <c r="E3" s="9">
        <v>-1295477.92</v>
      </c>
      <c r="F3" s="9">
        <v>1006723.06</v>
      </c>
      <c r="G3" s="9">
        <v>-427316.3</v>
      </c>
      <c r="I3" s="4"/>
      <c r="J3" s="4"/>
    </row>
    <row r="4" spans="1:10" ht="12" customHeight="1" x14ac:dyDescent="0.2">
      <c r="A4" s="1" t="str">
        <f t="shared" ref="A4:A45" si="0">IF((LEFT($B4,0))="",MID($B4,1,9),"")</f>
        <v>111300002</v>
      </c>
      <c r="B4" s="1" t="s">
        <v>9</v>
      </c>
      <c r="C4" s="9">
        <v>825078.73</v>
      </c>
      <c r="D4" s="9">
        <v>2660000.0299999998</v>
      </c>
      <c r="E4" s="9">
        <v>-1472662.88</v>
      </c>
      <c r="F4" s="9">
        <v>2012415.88</v>
      </c>
      <c r="G4" s="9">
        <v>1187337.1499999999</v>
      </c>
      <c r="I4" s="4"/>
      <c r="J4" s="4"/>
    </row>
    <row r="5" spans="1:10" ht="12" customHeight="1" x14ac:dyDescent="0.2">
      <c r="A5" s="1" t="str">
        <f t="shared" si="0"/>
        <v>111300003</v>
      </c>
      <c r="B5" s="1" t="s">
        <v>10</v>
      </c>
      <c r="C5" s="9">
        <v>32661.3</v>
      </c>
      <c r="D5" s="9">
        <v>33751.089999999997</v>
      </c>
      <c r="E5" s="9">
        <v>-2046.12</v>
      </c>
      <c r="F5" s="9">
        <v>64366.27</v>
      </c>
      <c r="G5" s="9">
        <v>31704.97</v>
      </c>
      <c r="I5" s="4"/>
      <c r="J5" s="4"/>
    </row>
    <row r="6" spans="1:10" ht="12" customHeight="1" x14ac:dyDescent="0.2">
      <c r="A6" s="1" t="str">
        <f t="shared" si="0"/>
        <v>111300004</v>
      </c>
      <c r="B6" s="1" t="s">
        <v>11</v>
      </c>
      <c r="C6" s="9">
        <v>10000</v>
      </c>
      <c r="D6" s="9" t="s">
        <v>109</v>
      </c>
      <c r="E6" s="9" t="s">
        <v>109</v>
      </c>
      <c r="F6" s="9">
        <v>10000</v>
      </c>
      <c r="G6" s="9" t="s">
        <v>109</v>
      </c>
      <c r="I6" s="4"/>
      <c r="J6" s="4"/>
    </row>
    <row r="7" spans="1:10" ht="12" customHeight="1" x14ac:dyDescent="0.2">
      <c r="A7" s="1" t="str">
        <f t="shared" si="0"/>
        <v>111300005</v>
      </c>
      <c r="B7" s="1" t="s">
        <v>12</v>
      </c>
      <c r="C7" s="9">
        <v>45337.78</v>
      </c>
      <c r="D7" s="9">
        <v>100000</v>
      </c>
      <c r="E7" s="9">
        <v>-117251.08</v>
      </c>
      <c r="F7" s="9">
        <v>28086.7</v>
      </c>
      <c r="G7" s="9">
        <v>-17251.080000000002</v>
      </c>
      <c r="I7" s="4"/>
      <c r="J7" s="4"/>
    </row>
    <row r="8" spans="1:10" ht="12" customHeight="1" x14ac:dyDescent="0.2">
      <c r="A8" s="1" t="str">
        <f t="shared" si="0"/>
        <v>111300007</v>
      </c>
      <c r="B8" s="1" t="s">
        <v>13</v>
      </c>
      <c r="C8" s="9">
        <v>74264.61</v>
      </c>
      <c r="D8" s="9">
        <v>600000</v>
      </c>
      <c r="E8" s="9">
        <v>-574118.35</v>
      </c>
      <c r="F8" s="9">
        <v>100146.26</v>
      </c>
      <c r="G8" s="9">
        <v>25881.65</v>
      </c>
      <c r="I8" s="4"/>
      <c r="J8" s="4"/>
    </row>
    <row r="9" spans="1:10" ht="12" customHeight="1" x14ac:dyDescent="0.2">
      <c r="A9" s="1" t="str">
        <f t="shared" si="0"/>
        <v>112200001</v>
      </c>
      <c r="B9" s="1" t="s">
        <v>14</v>
      </c>
      <c r="C9" s="9">
        <v>3510.99</v>
      </c>
      <c r="D9" s="9">
        <v>3164.32</v>
      </c>
      <c r="E9" s="9">
        <v>-3511</v>
      </c>
      <c r="F9" s="9">
        <v>3164.31</v>
      </c>
      <c r="G9" s="9">
        <v>-346.68</v>
      </c>
      <c r="I9" s="4"/>
      <c r="J9" s="4"/>
    </row>
    <row r="10" spans="1:10" ht="12" customHeight="1" x14ac:dyDescent="0.2">
      <c r="A10" s="1" t="str">
        <f t="shared" si="0"/>
        <v>112200002</v>
      </c>
      <c r="B10" s="1" t="s">
        <v>15</v>
      </c>
      <c r="C10" s="9" t="s">
        <v>109</v>
      </c>
      <c r="D10" s="9">
        <v>3243352.81</v>
      </c>
      <c r="E10" s="9">
        <v>-3243352.81</v>
      </c>
      <c r="F10" s="9" t="s">
        <v>109</v>
      </c>
      <c r="G10" s="9" t="s">
        <v>109</v>
      </c>
      <c r="I10" s="4"/>
      <c r="J10" s="4"/>
    </row>
    <row r="11" spans="1:10" ht="12" customHeight="1" x14ac:dyDescent="0.2">
      <c r="A11" s="1" t="str">
        <f t="shared" si="0"/>
        <v>112300003</v>
      </c>
      <c r="B11" s="1" t="s">
        <v>65</v>
      </c>
      <c r="C11" s="9">
        <v>1000</v>
      </c>
      <c r="D11" s="9">
        <v>6750</v>
      </c>
      <c r="E11" s="9">
        <v>-5035</v>
      </c>
      <c r="F11" s="9">
        <v>2715</v>
      </c>
      <c r="G11" s="9">
        <v>1715</v>
      </c>
      <c r="I11" s="4"/>
      <c r="J11" s="4"/>
    </row>
    <row r="12" spans="1:10" ht="12" customHeight="1" x14ac:dyDescent="0.2">
      <c r="A12" s="1" t="str">
        <f t="shared" si="0"/>
        <v>112500001</v>
      </c>
      <c r="B12" s="1" t="s">
        <v>16</v>
      </c>
      <c r="C12" s="9">
        <v>8000</v>
      </c>
      <c r="D12" s="9">
        <v>2000</v>
      </c>
      <c r="E12" s="9" t="s">
        <v>109</v>
      </c>
      <c r="F12" s="9">
        <v>10000</v>
      </c>
      <c r="G12" s="9">
        <v>2000</v>
      </c>
      <c r="I12" s="4"/>
      <c r="J12" s="4"/>
    </row>
    <row r="13" spans="1:10" ht="12" customHeight="1" x14ac:dyDescent="0.2">
      <c r="A13" s="1" t="str">
        <f t="shared" si="0"/>
        <v>122100001</v>
      </c>
      <c r="B13" s="1" t="s">
        <v>17</v>
      </c>
      <c r="C13" s="9">
        <v>4347.83</v>
      </c>
      <c r="D13" s="9" t="s">
        <v>109</v>
      </c>
      <c r="E13" s="9" t="s">
        <v>109</v>
      </c>
      <c r="F13" s="9">
        <v>4347.83</v>
      </c>
      <c r="G13" s="9" t="s">
        <v>109</v>
      </c>
      <c r="I13" s="4"/>
      <c r="J13" s="4"/>
    </row>
    <row r="14" spans="1:10" ht="12" customHeight="1" x14ac:dyDescent="0.2">
      <c r="A14" s="1" t="str">
        <f t="shared" si="0"/>
        <v>124115111</v>
      </c>
      <c r="B14" s="1" t="s">
        <v>18</v>
      </c>
      <c r="C14" s="9">
        <v>1191788.28</v>
      </c>
      <c r="D14" s="9" t="s">
        <v>109</v>
      </c>
      <c r="E14" s="9" t="s">
        <v>109</v>
      </c>
      <c r="F14" s="9">
        <v>1191788.28</v>
      </c>
      <c r="G14" s="9" t="s">
        <v>109</v>
      </c>
      <c r="I14" s="4"/>
      <c r="J14" s="4"/>
    </row>
    <row r="15" spans="1:10" ht="12" customHeight="1" x14ac:dyDescent="0.2">
      <c r="A15" s="1" t="str">
        <f t="shared" si="0"/>
        <v>124125121</v>
      </c>
      <c r="B15" s="1" t="s">
        <v>75</v>
      </c>
      <c r="C15" s="9">
        <v>7156.93</v>
      </c>
      <c r="D15" s="9" t="s">
        <v>109</v>
      </c>
      <c r="E15" s="9" t="s">
        <v>109</v>
      </c>
      <c r="F15" s="9">
        <v>7156.93</v>
      </c>
      <c r="G15" s="9" t="s">
        <v>109</v>
      </c>
      <c r="I15" s="4"/>
      <c r="J15" s="4"/>
    </row>
    <row r="16" spans="1:10" ht="12" customHeight="1" x14ac:dyDescent="0.2">
      <c r="A16" s="1" t="str">
        <f t="shared" si="0"/>
        <v>124135151</v>
      </c>
      <c r="B16" s="1" t="s">
        <v>19</v>
      </c>
      <c r="C16" s="9">
        <v>1430544.14</v>
      </c>
      <c r="D16" s="9" t="s">
        <v>109</v>
      </c>
      <c r="E16" s="9" t="s">
        <v>109</v>
      </c>
      <c r="F16" s="9">
        <v>1430544.14</v>
      </c>
      <c r="G16" s="9" t="s">
        <v>109</v>
      </c>
      <c r="I16" s="4"/>
      <c r="J16" s="4"/>
    </row>
    <row r="17" spans="1:10" ht="12" customHeight="1" x14ac:dyDescent="0.2">
      <c r="A17" s="1" t="str">
        <f t="shared" si="0"/>
        <v>124195191</v>
      </c>
      <c r="B17" s="1" t="s">
        <v>76</v>
      </c>
      <c r="C17" s="9">
        <v>3431617.24</v>
      </c>
      <c r="D17" s="9" t="s">
        <v>109</v>
      </c>
      <c r="E17" s="9" t="s">
        <v>109</v>
      </c>
      <c r="F17" s="9">
        <v>3431617.24</v>
      </c>
      <c r="G17" s="9" t="s">
        <v>109</v>
      </c>
      <c r="I17" s="4"/>
      <c r="J17" s="4"/>
    </row>
    <row r="18" spans="1:10" ht="12" customHeight="1" x14ac:dyDescent="0.2">
      <c r="A18" s="1" t="str">
        <f t="shared" si="0"/>
        <v>124195192</v>
      </c>
      <c r="B18" s="1" t="s">
        <v>77</v>
      </c>
      <c r="C18" s="9">
        <v>1431.18</v>
      </c>
      <c r="D18" s="9" t="s">
        <v>109</v>
      </c>
      <c r="E18" s="9" t="s">
        <v>109</v>
      </c>
      <c r="F18" s="9">
        <v>1431.18</v>
      </c>
      <c r="G18" s="9" t="s">
        <v>109</v>
      </c>
      <c r="I18" s="4"/>
      <c r="J18" s="4"/>
    </row>
    <row r="19" spans="1:10" ht="12" customHeight="1" x14ac:dyDescent="0.2">
      <c r="A19" s="1" t="str">
        <f t="shared" si="0"/>
        <v>124215211</v>
      </c>
      <c r="B19" s="1" t="s">
        <v>20</v>
      </c>
      <c r="C19" s="9">
        <v>3348283.54</v>
      </c>
      <c r="D19" s="9" t="s">
        <v>109</v>
      </c>
      <c r="E19" s="9" t="s">
        <v>109</v>
      </c>
      <c r="F19" s="9">
        <v>3348283.54</v>
      </c>
      <c r="G19" s="9" t="s">
        <v>109</v>
      </c>
      <c r="I19" s="4"/>
      <c r="J19" s="4"/>
    </row>
    <row r="20" spans="1:10" ht="12" customHeight="1" x14ac:dyDescent="0.2">
      <c r="A20" s="1" t="str">
        <f t="shared" si="0"/>
        <v>124235231</v>
      </c>
      <c r="B20" s="1" t="s">
        <v>21</v>
      </c>
      <c r="C20" s="9">
        <v>102176.44</v>
      </c>
      <c r="D20" s="9" t="s">
        <v>109</v>
      </c>
      <c r="E20" s="9" t="s">
        <v>109</v>
      </c>
      <c r="F20" s="9">
        <v>102176.44</v>
      </c>
      <c r="G20" s="9" t="s">
        <v>109</v>
      </c>
      <c r="I20" s="4"/>
      <c r="J20" s="4"/>
    </row>
    <row r="21" spans="1:10" ht="12" customHeight="1" x14ac:dyDescent="0.2">
      <c r="A21" s="1" t="str">
        <f t="shared" si="0"/>
        <v>124295291</v>
      </c>
      <c r="B21" s="1" t="s">
        <v>78</v>
      </c>
      <c r="C21" s="9">
        <v>5210630.5199999996</v>
      </c>
      <c r="D21" s="9" t="s">
        <v>109</v>
      </c>
      <c r="E21" s="9" t="s">
        <v>109</v>
      </c>
      <c r="F21" s="9">
        <v>5210630.5199999996</v>
      </c>
      <c r="G21" s="9" t="s">
        <v>109</v>
      </c>
      <c r="I21" s="4"/>
      <c r="J21" s="4"/>
    </row>
    <row r="22" spans="1:10" ht="12" customHeight="1" x14ac:dyDescent="0.2">
      <c r="A22" s="1" t="str">
        <f t="shared" si="0"/>
        <v>124415411</v>
      </c>
      <c r="B22" s="1" t="s">
        <v>22</v>
      </c>
      <c r="C22" s="9">
        <v>2419640</v>
      </c>
      <c r="D22" s="9" t="s">
        <v>109</v>
      </c>
      <c r="E22" s="9" t="s">
        <v>109</v>
      </c>
      <c r="F22" s="9">
        <v>2419640</v>
      </c>
      <c r="G22" s="9" t="s">
        <v>109</v>
      </c>
      <c r="I22" s="4"/>
      <c r="J22" s="4"/>
    </row>
    <row r="23" spans="1:10" ht="12" customHeight="1" x14ac:dyDescent="0.2">
      <c r="A23" s="1" t="str">
        <f>IF((LEFT($B23,0))="",MID($B23,1,9),"")</f>
        <v>124425421</v>
      </c>
      <c r="B23" s="1" t="s">
        <v>23</v>
      </c>
      <c r="C23" s="9">
        <v>694840</v>
      </c>
      <c r="D23" s="9" t="s">
        <v>109</v>
      </c>
      <c r="E23" s="9" t="s">
        <v>109</v>
      </c>
      <c r="F23" s="9">
        <v>694840</v>
      </c>
      <c r="G23" s="9" t="s">
        <v>109</v>
      </c>
      <c r="I23" s="4"/>
      <c r="J23" s="4"/>
    </row>
    <row r="24" spans="1:10" ht="12" customHeight="1" x14ac:dyDescent="0.2">
      <c r="A24" s="1" t="str">
        <f t="shared" si="0"/>
        <v>124645641</v>
      </c>
      <c r="B24" s="1" t="s">
        <v>79</v>
      </c>
      <c r="C24" s="9">
        <v>187197.71</v>
      </c>
      <c r="D24" s="9" t="s">
        <v>109</v>
      </c>
      <c r="E24" s="9" t="s">
        <v>109</v>
      </c>
      <c r="F24" s="9">
        <v>187197.71</v>
      </c>
      <c r="G24" s="9" t="s">
        <v>109</v>
      </c>
      <c r="I24" s="4"/>
      <c r="J24" s="4"/>
    </row>
    <row r="25" spans="1:10" ht="12" customHeight="1" x14ac:dyDescent="0.2">
      <c r="A25" s="1" t="str">
        <f t="shared" si="0"/>
        <v>124655651</v>
      </c>
      <c r="B25" s="1" t="s">
        <v>80</v>
      </c>
      <c r="C25" s="9">
        <v>107764.09</v>
      </c>
      <c r="D25" s="9" t="s">
        <v>109</v>
      </c>
      <c r="E25" s="9" t="s">
        <v>109</v>
      </c>
      <c r="F25" s="9">
        <v>107764.09</v>
      </c>
      <c r="G25" s="9" t="s">
        <v>109</v>
      </c>
      <c r="I25" s="4"/>
      <c r="J25" s="4"/>
    </row>
    <row r="26" spans="1:10" ht="12" customHeight="1" x14ac:dyDescent="0.2">
      <c r="A26" s="1" t="str">
        <f t="shared" si="0"/>
        <v>124665661</v>
      </c>
      <c r="B26" s="1" t="s">
        <v>24</v>
      </c>
      <c r="C26" s="9">
        <v>204270.98</v>
      </c>
      <c r="D26" s="9" t="s">
        <v>109</v>
      </c>
      <c r="E26" s="9" t="s">
        <v>109</v>
      </c>
      <c r="F26" s="9">
        <v>204270.98</v>
      </c>
      <c r="G26" s="9" t="s">
        <v>109</v>
      </c>
      <c r="I26" s="4"/>
      <c r="J26" s="4"/>
    </row>
    <row r="27" spans="1:10" ht="12" customHeight="1" x14ac:dyDescent="0.2">
      <c r="A27" s="1" t="str">
        <f t="shared" si="0"/>
        <v>124665662</v>
      </c>
      <c r="B27" s="1" t="s">
        <v>81</v>
      </c>
      <c r="C27" s="9">
        <v>3670.84</v>
      </c>
      <c r="D27" s="9" t="s">
        <v>109</v>
      </c>
      <c r="E27" s="9" t="s">
        <v>109</v>
      </c>
      <c r="F27" s="9">
        <v>3670.84</v>
      </c>
      <c r="G27" s="9" t="s">
        <v>109</v>
      </c>
      <c r="I27" s="4"/>
      <c r="J27" s="4"/>
    </row>
    <row r="28" spans="1:10" ht="12" customHeight="1" x14ac:dyDescent="0.2">
      <c r="A28" s="1" t="str">
        <f t="shared" si="0"/>
        <v>124675671</v>
      </c>
      <c r="B28" s="1" t="s">
        <v>82</v>
      </c>
      <c r="C28" s="9">
        <v>73961.899999999994</v>
      </c>
      <c r="D28" s="9" t="s">
        <v>109</v>
      </c>
      <c r="E28" s="9" t="s">
        <v>109</v>
      </c>
      <c r="F28" s="9">
        <v>73961.899999999994</v>
      </c>
      <c r="G28" s="9" t="s">
        <v>109</v>
      </c>
      <c r="I28" s="4"/>
      <c r="J28" s="4"/>
    </row>
    <row r="29" spans="1:10" ht="12" customHeight="1" x14ac:dyDescent="0.2">
      <c r="A29" s="1" t="str">
        <f t="shared" si="0"/>
        <v>124715133</v>
      </c>
      <c r="B29" s="1" t="s">
        <v>83</v>
      </c>
      <c r="C29" s="9">
        <v>877793.63</v>
      </c>
      <c r="D29" s="9" t="s">
        <v>109</v>
      </c>
      <c r="E29" s="9" t="s">
        <v>109</v>
      </c>
      <c r="F29" s="9">
        <v>877793.63</v>
      </c>
      <c r="G29" s="9" t="s">
        <v>109</v>
      </c>
      <c r="I29" s="4"/>
      <c r="J29" s="4"/>
    </row>
    <row r="30" spans="1:10" ht="12" customHeight="1" x14ac:dyDescent="0.2">
      <c r="A30" s="1" t="str">
        <f t="shared" si="0"/>
        <v>125105911</v>
      </c>
      <c r="B30" s="1" t="s">
        <v>25</v>
      </c>
      <c r="C30" s="9">
        <v>27249</v>
      </c>
      <c r="D30" s="9" t="s">
        <v>109</v>
      </c>
      <c r="E30" s="9" t="s">
        <v>109</v>
      </c>
      <c r="F30" s="9">
        <v>27249</v>
      </c>
      <c r="G30" s="9" t="s">
        <v>109</v>
      </c>
      <c r="I30" s="4"/>
      <c r="J30" s="4"/>
    </row>
    <row r="31" spans="1:10" ht="12" customHeight="1" x14ac:dyDescent="0.2">
      <c r="A31" s="1" t="str">
        <f t="shared" si="0"/>
        <v>126305111</v>
      </c>
      <c r="B31" s="1" t="s">
        <v>26</v>
      </c>
      <c r="C31" s="9">
        <v>-169730.2</v>
      </c>
      <c r="D31" s="9" t="s">
        <v>109</v>
      </c>
      <c r="E31" s="9" t="s">
        <v>109</v>
      </c>
      <c r="F31" s="9">
        <v>-169730.2</v>
      </c>
      <c r="G31" s="9" t="s">
        <v>109</v>
      </c>
      <c r="I31" s="4"/>
      <c r="J31" s="4"/>
    </row>
    <row r="32" spans="1:10" ht="12" customHeight="1" x14ac:dyDescent="0.2">
      <c r="A32" s="1" t="str">
        <f t="shared" si="0"/>
        <v>126305121</v>
      </c>
      <c r="B32" s="1" t="s">
        <v>84</v>
      </c>
      <c r="C32" s="9">
        <v>-1789.22</v>
      </c>
      <c r="D32" s="9" t="s">
        <v>109</v>
      </c>
      <c r="E32" s="9" t="s">
        <v>109</v>
      </c>
      <c r="F32" s="9">
        <v>-1789.22</v>
      </c>
      <c r="G32" s="9" t="s">
        <v>109</v>
      </c>
      <c r="I32" s="4"/>
      <c r="J32" s="4"/>
    </row>
    <row r="33" spans="1:10" ht="12" customHeight="1" x14ac:dyDescent="0.2">
      <c r="A33" s="1" t="str">
        <f>IF((LEFT($B33,0))="",MID($B33,1,9),"")</f>
        <v>126305151</v>
      </c>
      <c r="B33" s="1" t="s">
        <v>27</v>
      </c>
      <c r="C33" s="9">
        <v>-669518.84</v>
      </c>
      <c r="D33" s="9" t="s">
        <v>109</v>
      </c>
      <c r="E33" s="9" t="s">
        <v>109</v>
      </c>
      <c r="F33" s="9">
        <v>-669518.84</v>
      </c>
      <c r="G33" s="9" t="s">
        <v>109</v>
      </c>
      <c r="I33" s="4"/>
      <c r="J33" s="4"/>
    </row>
    <row r="34" spans="1:10" ht="12" customHeight="1" x14ac:dyDescent="0.2">
      <c r="A34" s="1" t="str">
        <f t="shared" si="0"/>
        <v>126305191</v>
      </c>
      <c r="B34" s="1" t="s">
        <v>85</v>
      </c>
      <c r="C34" s="9">
        <v>-143005.9</v>
      </c>
      <c r="D34" s="9" t="s">
        <v>109</v>
      </c>
      <c r="E34" s="9" t="s">
        <v>109</v>
      </c>
      <c r="F34" s="9">
        <v>-143005.9</v>
      </c>
      <c r="G34" s="9" t="s">
        <v>109</v>
      </c>
      <c r="I34" s="4"/>
      <c r="J34" s="4"/>
    </row>
    <row r="35" spans="1:10" ht="12" customHeight="1" x14ac:dyDescent="0.2">
      <c r="A35" s="1" t="str">
        <f t="shared" si="0"/>
        <v>126305192</v>
      </c>
      <c r="B35" s="1" t="s">
        <v>86</v>
      </c>
      <c r="C35" s="9">
        <v>-739.45</v>
      </c>
      <c r="D35" s="9" t="s">
        <v>109</v>
      </c>
      <c r="E35" s="9" t="s">
        <v>109</v>
      </c>
      <c r="F35" s="9">
        <v>-739.45</v>
      </c>
      <c r="G35" s="9" t="s">
        <v>109</v>
      </c>
      <c r="I35" s="4"/>
      <c r="J35" s="4"/>
    </row>
    <row r="36" spans="1:10" ht="12" customHeight="1" x14ac:dyDescent="0.2">
      <c r="A36" s="1" t="str">
        <f t="shared" si="0"/>
        <v>126305211</v>
      </c>
      <c r="B36" s="1" t="s">
        <v>28</v>
      </c>
      <c r="C36" s="9">
        <v>-377766.37</v>
      </c>
      <c r="D36" s="9" t="s">
        <v>109</v>
      </c>
      <c r="E36" s="9" t="s">
        <v>109</v>
      </c>
      <c r="F36" s="9">
        <v>-377766.37</v>
      </c>
      <c r="G36" s="9" t="s">
        <v>109</v>
      </c>
      <c r="I36" s="4"/>
      <c r="J36" s="4"/>
    </row>
    <row r="37" spans="1:10" ht="12" customHeight="1" x14ac:dyDescent="0.2">
      <c r="A37" s="1" t="str">
        <f t="shared" si="0"/>
        <v>126305231</v>
      </c>
      <c r="B37" s="1" t="s">
        <v>29</v>
      </c>
      <c r="C37" s="9">
        <v>-26294.1</v>
      </c>
      <c r="D37" s="9" t="s">
        <v>109</v>
      </c>
      <c r="E37" s="9" t="s">
        <v>109</v>
      </c>
      <c r="F37" s="9">
        <v>-26294.1</v>
      </c>
      <c r="G37" s="9" t="s">
        <v>109</v>
      </c>
      <c r="I37" s="4"/>
      <c r="J37" s="4"/>
    </row>
    <row r="38" spans="1:10" ht="12" customHeight="1" x14ac:dyDescent="0.2">
      <c r="A38" s="1" t="str">
        <f t="shared" si="0"/>
        <v>126305291</v>
      </c>
      <c r="B38" s="1" t="s">
        <v>87</v>
      </c>
      <c r="C38" s="9">
        <v>-1855574.25</v>
      </c>
      <c r="D38" s="9" t="s">
        <v>109</v>
      </c>
      <c r="E38" s="9" t="s">
        <v>109</v>
      </c>
      <c r="F38" s="9">
        <v>-1855574.25</v>
      </c>
      <c r="G38" s="9" t="s">
        <v>109</v>
      </c>
      <c r="I38" s="4"/>
      <c r="J38" s="4"/>
    </row>
    <row r="39" spans="1:10" ht="12" customHeight="1" x14ac:dyDescent="0.2">
      <c r="A39" s="1" t="str">
        <f t="shared" si="0"/>
        <v>126305411</v>
      </c>
      <c r="B39" s="1" t="s">
        <v>30</v>
      </c>
      <c r="C39" s="9">
        <v>-1618536.5</v>
      </c>
      <c r="D39" s="9" t="s">
        <v>109</v>
      </c>
      <c r="E39" s="9" t="s">
        <v>109</v>
      </c>
      <c r="F39" s="9">
        <v>-1618536.5</v>
      </c>
      <c r="G39" s="9" t="s">
        <v>109</v>
      </c>
      <c r="I39" s="4"/>
      <c r="J39" s="4"/>
    </row>
    <row r="40" spans="1:10" ht="12" customHeight="1" x14ac:dyDescent="0.2">
      <c r="A40" s="1" t="str">
        <f t="shared" si="0"/>
        <v>126305421</v>
      </c>
      <c r="B40" s="1" t="s">
        <v>74</v>
      </c>
      <c r="C40" s="9">
        <v>-347420</v>
      </c>
      <c r="D40" s="9" t="s">
        <v>109</v>
      </c>
      <c r="E40" s="9" t="s">
        <v>109</v>
      </c>
      <c r="F40" s="9">
        <v>-347420</v>
      </c>
      <c r="G40" s="9" t="s">
        <v>109</v>
      </c>
      <c r="I40" s="4"/>
      <c r="J40" s="4"/>
    </row>
    <row r="41" spans="1:10" ht="12" customHeight="1" x14ac:dyDescent="0.2">
      <c r="A41" s="1" t="str">
        <f t="shared" si="0"/>
        <v>126305641</v>
      </c>
      <c r="B41" s="1" t="s">
        <v>88</v>
      </c>
      <c r="C41" s="9">
        <v>-13920.89</v>
      </c>
      <c r="D41" s="9" t="s">
        <v>109</v>
      </c>
      <c r="E41" s="9" t="s">
        <v>109</v>
      </c>
      <c r="F41" s="9">
        <v>-13920.89</v>
      </c>
      <c r="G41" s="9" t="s">
        <v>109</v>
      </c>
      <c r="I41" s="4"/>
      <c r="J41" s="4"/>
    </row>
    <row r="42" spans="1:10" ht="12" customHeight="1" x14ac:dyDescent="0.2">
      <c r="A42" s="1" t="str">
        <f t="shared" si="0"/>
        <v>126305651</v>
      </c>
      <c r="B42" s="1" t="s">
        <v>89</v>
      </c>
      <c r="C42" s="9">
        <v>-35567.86</v>
      </c>
      <c r="D42" s="9" t="s">
        <v>109</v>
      </c>
      <c r="E42" s="9" t="s">
        <v>109</v>
      </c>
      <c r="F42" s="9">
        <v>-35567.86</v>
      </c>
      <c r="G42" s="9" t="s">
        <v>109</v>
      </c>
      <c r="I42" s="4"/>
      <c r="J42" s="4"/>
    </row>
    <row r="43" spans="1:10" ht="12" customHeight="1" x14ac:dyDescent="0.2">
      <c r="A43" s="1" t="str">
        <f t="shared" si="0"/>
        <v>126305661</v>
      </c>
      <c r="B43" s="1" t="s">
        <v>31</v>
      </c>
      <c r="C43" s="9">
        <v>-46155.31</v>
      </c>
      <c r="D43" s="9" t="s">
        <v>109</v>
      </c>
      <c r="E43" s="9" t="s">
        <v>109</v>
      </c>
      <c r="F43" s="9">
        <v>-46155.31</v>
      </c>
      <c r="G43" s="9" t="s">
        <v>109</v>
      </c>
      <c r="I43" s="4"/>
      <c r="J43" s="4"/>
    </row>
    <row r="44" spans="1:10" ht="12" customHeight="1" x14ac:dyDescent="0.2">
      <c r="A44" s="1" t="str">
        <f t="shared" si="0"/>
        <v>126305662</v>
      </c>
      <c r="B44" s="1" t="s">
        <v>90</v>
      </c>
      <c r="C44" s="9">
        <v>-1682.46</v>
      </c>
      <c r="D44" s="9" t="s">
        <v>109</v>
      </c>
      <c r="E44" s="9" t="s">
        <v>109</v>
      </c>
      <c r="F44" s="9">
        <v>-1682.46</v>
      </c>
      <c r="G44" s="9" t="s">
        <v>109</v>
      </c>
      <c r="I44" s="4"/>
      <c r="J44" s="4"/>
    </row>
    <row r="45" spans="1:10" ht="12" customHeight="1" x14ac:dyDescent="0.2">
      <c r="A45" s="1" t="str">
        <f t="shared" si="0"/>
        <v>126305671</v>
      </c>
      <c r="B45" s="1" t="s">
        <v>91</v>
      </c>
      <c r="C45" s="9">
        <v>-55515.92</v>
      </c>
      <c r="D45" s="9" t="s">
        <v>109</v>
      </c>
      <c r="E45" s="9" t="s">
        <v>109</v>
      </c>
      <c r="F45" s="9">
        <v>-55515.92</v>
      </c>
      <c r="G45" s="9" t="s">
        <v>109</v>
      </c>
      <c r="I45" s="4"/>
      <c r="J45" s="4"/>
    </row>
    <row r="46" spans="1:10" ht="12" customHeight="1" x14ac:dyDescent="0.2">
      <c r="A46" s="1" t="str">
        <f>IF((LEFT($B46,0))="",MID($B46,1,9),"")</f>
        <v>126505911</v>
      </c>
      <c r="B46" s="1" t="s">
        <v>32</v>
      </c>
      <c r="C46" s="9">
        <v>-13534.58</v>
      </c>
      <c r="D46" s="9" t="s">
        <v>109</v>
      </c>
      <c r="E46" s="9" t="s">
        <v>109</v>
      </c>
      <c r="F46" s="9">
        <v>-13534.58</v>
      </c>
      <c r="G46" s="9" t="s">
        <v>109</v>
      </c>
      <c r="I46" s="4"/>
      <c r="J46" s="4"/>
    </row>
    <row r="47" spans="1:10" ht="12" customHeight="1" x14ac:dyDescent="0.2">
      <c r="A47" s="1" t="str">
        <f t="shared" ref="A47:A55" si="1">IF((LEFT($B47,0))="",MID($B47,1,9),"")</f>
        <v>211100002</v>
      </c>
      <c r="B47" s="1" t="s">
        <v>33</v>
      </c>
      <c r="C47" s="9" t="s">
        <v>109</v>
      </c>
      <c r="D47" s="9">
        <v>1237417.1399999999</v>
      </c>
      <c r="E47" s="9">
        <v>-1237417.1399999999</v>
      </c>
      <c r="F47" s="9" t="s">
        <v>109</v>
      </c>
      <c r="G47" s="9" t="s">
        <v>109</v>
      </c>
      <c r="I47" s="4"/>
      <c r="J47" s="4"/>
    </row>
    <row r="48" spans="1:10" ht="12" customHeight="1" x14ac:dyDescent="0.2">
      <c r="A48" s="1" t="str">
        <f t="shared" si="1"/>
        <v>211200001</v>
      </c>
      <c r="B48" s="1" t="s">
        <v>34</v>
      </c>
      <c r="C48" s="9" t="s">
        <v>109</v>
      </c>
      <c r="D48" s="9">
        <v>982410.28</v>
      </c>
      <c r="E48" s="9">
        <v>-982410.28</v>
      </c>
      <c r="F48" s="9" t="s">
        <v>109</v>
      </c>
      <c r="G48" s="9" t="s">
        <v>109</v>
      </c>
      <c r="I48" s="4"/>
      <c r="J48" s="4"/>
    </row>
    <row r="49" spans="1:10" ht="12" customHeight="1" x14ac:dyDescent="0.2">
      <c r="A49" s="1" t="str">
        <f t="shared" si="1"/>
        <v>211200182</v>
      </c>
      <c r="B49" s="1" t="s">
        <v>110</v>
      </c>
      <c r="C49" s="9">
        <v>-52353.120000000003</v>
      </c>
      <c r="D49" s="9">
        <v>52353.120000000003</v>
      </c>
      <c r="E49" s="9" t="s">
        <v>109</v>
      </c>
      <c r="F49" s="9" t="s">
        <v>109</v>
      </c>
      <c r="G49" s="9">
        <v>52353.120000000003</v>
      </c>
      <c r="I49" s="4"/>
      <c r="J49" s="4"/>
    </row>
    <row r="50" spans="1:10" ht="12" customHeight="1" x14ac:dyDescent="0.2">
      <c r="A50" s="1" t="str">
        <f t="shared" si="1"/>
        <v>211200183</v>
      </c>
      <c r="B50" s="1" t="s">
        <v>111</v>
      </c>
      <c r="C50" s="9">
        <v>-400526.42</v>
      </c>
      <c r="D50" s="9">
        <v>161972.92000000001</v>
      </c>
      <c r="E50" s="9" t="s">
        <v>109</v>
      </c>
      <c r="F50" s="9">
        <v>-238553.5</v>
      </c>
      <c r="G50" s="9">
        <v>161972.92000000001</v>
      </c>
      <c r="I50" s="4"/>
      <c r="J50" s="4"/>
    </row>
    <row r="51" spans="1:10" ht="12" customHeight="1" x14ac:dyDescent="0.2">
      <c r="A51" s="1" t="str">
        <f t="shared" si="1"/>
        <v>211200185</v>
      </c>
      <c r="B51" s="1" t="s">
        <v>112</v>
      </c>
      <c r="C51" s="9">
        <v>-87000</v>
      </c>
      <c r="D51" s="9" t="s">
        <v>109</v>
      </c>
      <c r="E51" s="9" t="s">
        <v>109</v>
      </c>
      <c r="F51" s="9">
        <v>-87000</v>
      </c>
      <c r="G51" s="9" t="s">
        <v>109</v>
      </c>
      <c r="I51" s="4"/>
      <c r="J51" s="4"/>
    </row>
    <row r="52" spans="1:10" ht="12" customHeight="1" x14ac:dyDescent="0.2">
      <c r="A52" s="1" t="str">
        <f t="shared" si="1"/>
        <v>211700001</v>
      </c>
      <c r="B52" s="1" t="s">
        <v>35</v>
      </c>
      <c r="C52" s="9">
        <v>-126933.09</v>
      </c>
      <c r="D52" s="9">
        <v>126933</v>
      </c>
      <c r="E52" s="9">
        <v>-79403.570000000007</v>
      </c>
      <c r="F52" s="9">
        <v>-79403.66</v>
      </c>
      <c r="G52" s="9">
        <v>47529.43</v>
      </c>
      <c r="I52" s="4"/>
      <c r="J52" s="4"/>
    </row>
    <row r="53" spans="1:10" ht="12" customHeight="1" x14ac:dyDescent="0.2">
      <c r="A53" s="1" t="str">
        <f t="shared" si="1"/>
        <v>211700002</v>
      </c>
      <c r="B53" s="1" t="s">
        <v>36</v>
      </c>
      <c r="C53" s="9">
        <v>-28592.19</v>
      </c>
      <c r="D53" s="9">
        <v>28593</v>
      </c>
      <c r="E53" s="9">
        <v>-22653.759999999998</v>
      </c>
      <c r="F53" s="9">
        <v>-22652.95</v>
      </c>
      <c r="G53" s="9">
        <v>5939.24</v>
      </c>
      <c r="I53" s="4"/>
      <c r="J53" s="4"/>
    </row>
    <row r="54" spans="1:10" ht="12" customHeight="1" x14ac:dyDescent="0.2">
      <c r="A54" s="1" t="str">
        <f t="shared" si="1"/>
        <v>211700003</v>
      </c>
      <c r="B54" s="1" t="s">
        <v>37</v>
      </c>
      <c r="C54" s="9">
        <v>-19708.47</v>
      </c>
      <c r="D54" s="9">
        <v>19708</v>
      </c>
      <c r="E54" s="9">
        <v>-21991.24</v>
      </c>
      <c r="F54" s="9">
        <v>-21991.71</v>
      </c>
      <c r="G54" s="9">
        <v>-2283.2399999999998</v>
      </c>
      <c r="I54" s="4"/>
      <c r="J54" s="4"/>
    </row>
    <row r="55" spans="1:10" ht="12" customHeight="1" x14ac:dyDescent="0.2">
      <c r="A55" s="1" t="str">
        <f t="shared" si="1"/>
        <v>211700004</v>
      </c>
      <c r="B55" s="1" t="s">
        <v>38</v>
      </c>
      <c r="C55" s="9">
        <v>-2045.62</v>
      </c>
      <c r="D55" s="9">
        <v>2042</v>
      </c>
      <c r="E55" s="9">
        <v>-2359.67</v>
      </c>
      <c r="F55" s="9">
        <v>-2363.29</v>
      </c>
      <c r="G55" s="9">
        <v>-317.67</v>
      </c>
      <c r="I55" s="4"/>
      <c r="J55" s="4"/>
    </row>
    <row r="56" spans="1:10" ht="12" customHeight="1" x14ac:dyDescent="0.2">
      <c r="A56" s="1" t="str">
        <f>IF((LEFT($B56,0))="",MID($B56,1,9),"")</f>
        <v>211700005</v>
      </c>
      <c r="B56" s="1" t="s">
        <v>106</v>
      </c>
      <c r="C56" s="9">
        <v>-0.44</v>
      </c>
      <c r="D56" s="9" t="s">
        <v>109</v>
      </c>
      <c r="E56" s="9">
        <v>-2271.1799999999998</v>
      </c>
      <c r="F56" s="9">
        <v>-2271.62</v>
      </c>
      <c r="G56" s="9">
        <v>-2271.1799999999998</v>
      </c>
      <c r="I56" s="4"/>
      <c r="J56" s="4"/>
    </row>
    <row r="57" spans="1:10" ht="12" customHeight="1" x14ac:dyDescent="0.2">
      <c r="A57" s="1" t="str">
        <f t="shared" ref="A57:A78" si="2">IF((LEFT($B57,0))="",MID($B57,1,9),"")</f>
        <v>211700006</v>
      </c>
      <c r="B57" s="1" t="s">
        <v>107</v>
      </c>
      <c r="C57" s="9">
        <v>-0.75</v>
      </c>
      <c r="D57" s="9" t="s">
        <v>109</v>
      </c>
      <c r="E57" s="9">
        <v>-227.12</v>
      </c>
      <c r="F57" s="9">
        <v>-227.87</v>
      </c>
      <c r="G57" s="9">
        <v>-227.12</v>
      </c>
      <c r="I57" s="4"/>
      <c r="J57" s="4"/>
    </row>
    <row r="58" spans="1:10" ht="12" customHeight="1" x14ac:dyDescent="0.2">
      <c r="A58" s="1" t="str">
        <f t="shared" si="2"/>
        <v>211700007</v>
      </c>
      <c r="B58" s="1" t="s">
        <v>39</v>
      </c>
      <c r="C58" s="9">
        <v>-1792.25</v>
      </c>
      <c r="D58" s="9">
        <v>1790</v>
      </c>
      <c r="E58" s="9">
        <v>-2427.8200000000002</v>
      </c>
      <c r="F58" s="9">
        <v>-2430.0700000000002</v>
      </c>
      <c r="G58" s="9">
        <v>-637.82000000000005</v>
      </c>
      <c r="I58" s="4"/>
      <c r="J58" s="4"/>
    </row>
    <row r="59" spans="1:10" ht="12" customHeight="1" x14ac:dyDescent="0.2">
      <c r="A59" s="1" t="str">
        <f t="shared" si="2"/>
        <v>211700101</v>
      </c>
      <c r="B59" s="1" t="s">
        <v>40</v>
      </c>
      <c r="C59" s="9">
        <v>-33797.410000000003</v>
      </c>
      <c r="D59" s="9">
        <v>15136.45</v>
      </c>
      <c r="E59" s="9">
        <v>-25378.03</v>
      </c>
      <c r="F59" s="9">
        <v>-44038.99</v>
      </c>
      <c r="G59" s="9">
        <v>-10241.58</v>
      </c>
      <c r="I59" s="4"/>
      <c r="J59" s="4"/>
    </row>
    <row r="60" spans="1:10" ht="12" customHeight="1" x14ac:dyDescent="0.2">
      <c r="A60" s="1" t="str">
        <f t="shared" si="2"/>
        <v>211700201</v>
      </c>
      <c r="B60" s="1" t="s">
        <v>41</v>
      </c>
      <c r="C60" s="9">
        <v>-42846.35</v>
      </c>
      <c r="D60" s="9" t="s">
        <v>109</v>
      </c>
      <c r="E60" s="9">
        <v>-56911.55</v>
      </c>
      <c r="F60" s="9">
        <v>-99757.9</v>
      </c>
      <c r="G60" s="9">
        <v>-56911.55</v>
      </c>
      <c r="I60" s="4"/>
      <c r="J60" s="4"/>
    </row>
    <row r="61" spans="1:10" ht="12" customHeight="1" x14ac:dyDescent="0.2">
      <c r="A61" s="1" t="str">
        <f t="shared" si="2"/>
        <v>211700203</v>
      </c>
      <c r="B61" s="1" t="s">
        <v>104</v>
      </c>
      <c r="C61" s="9">
        <v>-304.38</v>
      </c>
      <c r="D61" s="9" t="s">
        <v>109</v>
      </c>
      <c r="E61" s="9">
        <v>-603.32000000000005</v>
      </c>
      <c r="F61" s="9">
        <v>-907.7</v>
      </c>
      <c r="G61" s="9">
        <v>-603.32000000000005</v>
      </c>
      <c r="I61" s="4"/>
      <c r="J61" s="4"/>
    </row>
    <row r="62" spans="1:10" ht="12" customHeight="1" x14ac:dyDescent="0.2">
      <c r="A62" s="1" t="str">
        <f t="shared" si="2"/>
        <v>211900001</v>
      </c>
      <c r="B62" s="1" t="s">
        <v>42</v>
      </c>
      <c r="C62" s="9">
        <v>-46248.12</v>
      </c>
      <c r="D62" s="9">
        <v>14586.01</v>
      </c>
      <c r="E62" s="9">
        <v>-14586.01</v>
      </c>
      <c r="F62" s="9">
        <v>-46248.12</v>
      </c>
      <c r="G62" s="9" t="s">
        <v>109</v>
      </c>
      <c r="I62" s="4"/>
      <c r="J62" s="4"/>
    </row>
    <row r="63" spans="1:10" ht="12" customHeight="1" x14ac:dyDescent="0.2">
      <c r="A63" s="1" t="str">
        <f t="shared" si="2"/>
        <v>211900002</v>
      </c>
      <c r="B63" s="1" t="s">
        <v>43</v>
      </c>
      <c r="C63" s="9">
        <v>-66412.39</v>
      </c>
      <c r="D63" s="9">
        <v>2046.12</v>
      </c>
      <c r="E63" s="9">
        <v>-34753.46</v>
      </c>
      <c r="F63" s="9">
        <v>-99119.73</v>
      </c>
      <c r="G63" s="9">
        <v>-32707.34</v>
      </c>
      <c r="I63" s="4"/>
      <c r="J63" s="4"/>
    </row>
    <row r="64" spans="1:10" ht="12" customHeight="1" x14ac:dyDescent="0.2">
      <c r="A64" s="1" t="str">
        <f t="shared" si="2"/>
        <v>311000002</v>
      </c>
      <c r="B64" s="1" t="s">
        <v>44</v>
      </c>
      <c r="C64" s="9">
        <v>-4660315.57</v>
      </c>
      <c r="D64" s="9" t="s">
        <v>109</v>
      </c>
      <c r="E64" s="9" t="s">
        <v>109</v>
      </c>
      <c r="F64" s="9">
        <v>-4660315.57</v>
      </c>
      <c r="G64" s="9" t="s">
        <v>109</v>
      </c>
      <c r="I64" s="4"/>
      <c r="J64" s="4"/>
    </row>
    <row r="65" spans="1:10" ht="12" customHeight="1" x14ac:dyDescent="0.2">
      <c r="A65" s="1" t="str">
        <f t="shared" si="2"/>
        <v>322000001</v>
      </c>
      <c r="B65" s="1" t="s">
        <v>45</v>
      </c>
      <c r="C65" s="9">
        <v>2298814.44</v>
      </c>
      <c r="D65" s="9" t="s">
        <v>109</v>
      </c>
      <c r="E65" s="9" t="s">
        <v>109</v>
      </c>
      <c r="F65" s="9">
        <v>2298814.44</v>
      </c>
      <c r="G65" s="9" t="s">
        <v>109</v>
      </c>
      <c r="I65" s="4"/>
      <c r="J65" s="4"/>
    </row>
    <row r="66" spans="1:10" ht="12" customHeight="1" x14ac:dyDescent="0.2">
      <c r="A66" s="1" t="str">
        <f t="shared" si="2"/>
        <v>322000002</v>
      </c>
      <c r="B66" s="1" t="s">
        <v>46</v>
      </c>
      <c r="C66" s="9">
        <v>-2755070.85</v>
      </c>
      <c r="D66" s="9" t="s">
        <v>109</v>
      </c>
      <c r="E66" s="9" t="s">
        <v>109</v>
      </c>
      <c r="F66" s="9">
        <v>-2755070.85</v>
      </c>
      <c r="G66" s="9" t="s">
        <v>109</v>
      </c>
      <c r="I66" s="4"/>
      <c r="J66" s="4"/>
    </row>
    <row r="67" spans="1:10" ht="12" customHeight="1" x14ac:dyDescent="0.2">
      <c r="A67" s="1" t="str">
        <f t="shared" si="2"/>
        <v>322000003</v>
      </c>
      <c r="B67" s="1" t="s">
        <v>47</v>
      </c>
      <c r="C67" s="9">
        <v>70067.539999999994</v>
      </c>
      <c r="D67" s="9" t="s">
        <v>109</v>
      </c>
      <c r="E67" s="9" t="s">
        <v>109</v>
      </c>
      <c r="F67" s="9">
        <v>70067.539999999994</v>
      </c>
      <c r="G67" s="9" t="s">
        <v>109</v>
      </c>
      <c r="I67" s="4"/>
      <c r="J67" s="4"/>
    </row>
    <row r="68" spans="1:10" ht="12" customHeight="1" x14ac:dyDescent="0.2">
      <c r="A68" s="1" t="str">
        <f t="shared" si="2"/>
        <v>322000004</v>
      </c>
      <c r="B68" s="1" t="s">
        <v>48</v>
      </c>
      <c r="C68" s="9">
        <v>58417.88</v>
      </c>
      <c r="D68" s="9" t="s">
        <v>109</v>
      </c>
      <c r="E68" s="9" t="s">
        <v>109</v>
      </c>
      <c r="F68" s="9">
        <v>58417.88</v>
      </c>
      <c r="G68" s="9" t="s">
        <v>109</v>
      </c>
      <c r="I68" s="4"/>
      <c r="J68" s="4"/>
    </row>
    <row r="69" spans="1:10" ht="12" customHeight="1" x14ac:dyDescent="0.2">
      <c r="A69" s="1" t="str">
        <f t="shared" si="2"/>
        <v>322000005</v>
      </c>
      <c r="B69" s="1" t="s">
        <v>49</v>
      </c>
      <c r="C69" s="9">
        <v>-2992075.61</v>
      </c>
      <c r="D69" s="9" t="s">
        <v>109</v>
      </c>
      <c r="E69" s="9" t="s">
        <v>109</v>
      </c>
      <c r="F69" s="9">
        <v>-2992075.61</v>
      </c>
      <c r="G69" s="9" t="s">
        <v>109</v>
      </c>
      <c r="I69" s="4"/>
      <c r="J69" s="4"/>
    </row>
    <row r="70" spans="1:10" ht="12" customHeight="1" x14ac:dyDescent="0.2">
      <c r="A70" s="1" t="str">
        <f t="shared" si="2"/>
        <v>322000006</v>
      </c>
      <c r="B70" s="1" t="s">
        <v>50</v>
      </c>
      <c r="C70" s="9">
        <v>-1530762.55</v>
      </c>
      <c r="D70" s="9" t="s">
        <v>109</v>
      </c>
      <c r="E70" s="9" t="s">
        <v>109</v>
      </c>
      <c r="F70" s="9">
        <v>-1530762.55</v>
      </c>
      <c r="G70" s="9" t="s">
        <v>109</v>
      </c>
      <c r="I70" s="4"/>
      <c r="J70" s="4"/>
    </row>
    <row r="71" spans="1:10" ht="12" customHeight="1" x14ac:dyDescent="0.2">
      <c r="A71" s="1" t="str">
        <f t="shared" si="2"/>
        <v>322000007</v>
      </c>
      <c r="B71" s="1" t="s">
        <v>51</v>
      </c>
      <c r="C71" s="9">
        <v>-1433078.37</v>
      </c>
      <c r="D71" s="9" t="s">
        <v>109</v>
      </c>
      <c r="E71" s="9" t="s">
        <v>109</v>
      </c>
      <c r="F71" s="9">
        <v>-1433078.37</v>
      </c>
      <c r="G71" s="9" t="s">
        <v>109</v>
      </c>
      <c r="I71" s="4"/>
      <c r="J71" s="4"/>
    </row>
    <row r="72" spans="1:10" ht="12" customHeight="1" x14ac:dyDescent="0.2">
      <c r="A72" s="1" t="str">
        <f t="shared" si="2"/>
        <v>322000008</v>
      </c>
      <c r="B72" s="1" t="s">
        <v>52</v>
      </c>
      <c r="C72" s="9">
        <v>-166784.85999999999</v>
      </c>
      <c r="D72" s="9" t="s">
        <v>109</v>
      </c>
      <c r="E72" s="9" t="s">
        <v>109</v>
      </c>
      <c r="F72" s="9">
        <v>-166784.85999999999</v>
      </c>
      <c r="G72" s="9" t="s">
        <v>109</v>
      </c>
      <c r="I72" s="4"/>
      <c r="J72" s="4"/>
    </row>
    <row r="73" spans="1:10" ht="12" customHeight="1" x14ac:dyDescent="0.2">
      <c r="A73" s="1" t="str">
        <f t="shared" si="2"/>
        <v>322000009</v>
      </c>
      <c r="B73" s="1" t="s">
        <v>53</v>
      </c>
      <c r="C73" s="9">
        <v>-770736.85</v>
      </c>
      <c r="D73" s="9" t="s">
        <v>109</v>
      </c>
      <c r="E73" s="9" t="s">
        <v>109</v>
      </c>
      <c r="F73" s="9">
        <v>-770736.85</v>
      </c>
      <c r="G73" s="9" t="s">
        <v>109</v>
      </c>
      <c r="I73" s="4"/>
      <c r="J73" s="4"/>
    </row>
    <row r="74" spans="1:10" ht="12" customHeight="1" x14ac:dyDescent="0.2">
      <c r="A74" s="1" t="str">
        <f t="shared" si="2"/>
        <v>322000010</v>
      </c>
      <c r="B74" s="1" t="s">
        <v>54</v>
      </c>
      <c r="C74" s="9">
        <v>1472043.84</v>
      </c>
      <c r="D74" s="9" t="s">
        <v>109</v>
      </c>
      <c r="E74" s="9" t="s">
        <v>109</v>
      </c>
      <c r="F74" s="9">
        <v>1472043.84</v>
      </c>
      <c r="G74" s="9" t="s">
        <v>109</v>
      </c>
      <c r="I74" s="4"/>
      <c r="J74" s="4"/>
    </row>
    <row r="75" spans="1:10" ht="12" customHeight="1" x14ac:dyDescent="0.2">
      <c r="A75" s="1" t="str">
        <f t="shared" si="2"/>
        <v>322000011</v>
      </c>
      <c r="B75" s="1" t="s">
        <v>55</v>
      </c>
      <c r="C75" s="9">
        <v>637374.42000000004</v>
      </c>
      <c r="D75" s="9" t="s">
        <v>109</v>
      </c>
      <c r="E75" s="9" t="s">
        <v>109</v>
      </c>
      <c r="F75" s="9">
        <v>637374.42000000004</v>
      </c>
      <c r="G75" s="9" t="s">
        <v>109</v>
      </c>
      <c r="I75" s="4"/>
      <c r="J75" s="4"/>
    </row>
    <row r="76" spans="1:10" ht="12" customHeight="1" x14ac:dyDescent="0.2">
      <c r="A76" s="1" t="str">
        <f t="shared" si="2"/>
        <v>322000012</v>
      </c>
      <c r="B76" s="1" t="s">
        <v>56</v>
      </c>
      <c r="C76" s="9">
        <v>36936.69</v>
      </c>
      <c r="D76" s="9" t="s">
        <v>109</v>
      </c>
      <c r="E76" s="9" t="s">
        <v>109</v>
      </c>
      <c r="F76" s="9">
        <v>36936.69</v>
      </c>
      <c r="G76" s="9" t="s">
        <v>109</v>
      </c>
      <c r="I76" s="4"/>
      <c r="J76" s="4"/>
    </row>
    <row r="77" spans="1:10" ht="12" customHeight="1" x14ac:dyDescent="0.2">
      <c r="A77" s="1" t="str">
        <f>IF((LEFT($B77,0))="",MID($B77,1,9),"")</f>
        <v>322000013</v>
      </c>
      <c r="B77" s="1" t="s">
        <v>92</v>
      </c>
      <c r="C77" s="9">
        <v>467914.99</v>
      </c>
      <c r="D77" s="9" t="s">
        <v>109</v>
      </c>
      <c r="E77" s="9" t="s">
        <v>109</v>
      </c>
      <c r="F77" s="9">
        <v>467914.99</v>
      </c>
      <c r="G77" s="9" t="s">
        <v>109</v>
      </c>
      <c r="I77" s="4"/>
      <c r="J77" s="4"/>
    </row>
    <row r="78" spans="1:10" ht="12" customHeight="1" x14ac:dyDescent="0.2">
      <c r="A78" s="1" t="str">
        <f t="shared" si="2"/>
        <v>322000014</v>
      </c>
      <c r="B78" s="1" t="s">
        <v>113</v>
      </c>
      <c r="C78" s="9">
        <v>639724.65</v>
      </c>
      <c r="D78" s="9" t="s">
        <v>109</v>
      </c>
      <c r="E78" s="9" t="s">
        <v>109</v>
      </c>
      <c r="F78" s="9">
        <v>639724.65</v>
      </c>
      <c r="G78" s="9" t="s">
        <v>109</v>
      </c>
      <c r="I78" s="4"/>
      <c r="J78" s="4"/>
    </row>
    <row r="79" spans="1:10" ht="12" customHeight="1" x14ac:dyDescent="0.2">
      <c r="A79" s="1" t="str">
        <f>IF((LEFT($B79,0))="",MID($B79,1,9),"")</f>
        <v>322000101</v>
      </c>
      <c r="B79" s="1" t="s">
        <v>93</v>
      </c>
      <c r="C79" s="9">
        <v>-1600000</v>
      </c>
      <c r="D79" s="9" t="s">
        <v>109</v>
      </c>
      <c r="E79" s="9" t="s">
        <v>109</v>
      </c>
      <c r="F79" s="9">
        <v>-1600000</v>
      </c>
      <c r="G79" s="9" t="s">
        <v>109</v>
      </c>
      <c r="I79" s="4"/>
      <c r="J79" s="4"/>
    </row>
    <row r="80" spans="1:10" ht="12" customHeight="1" x14ac:dyDescent="0.2">
      <c r="A80" s="1" t="str">
        <f t="shared" ref="A80:A115" si="3">IF((LEFT($B80,0))="",MID($B80,1,9),"")</f>
        <v>322000102</v>
      </c>
      <c r="B80" s="1" t="s">
        <v>94</v>
      </c>
      <c r="C80" s="9">
        <v>-2061291.02</v>
      </c>
      <c r="D80" s="9" t="s">
        <v>109</v>
      </c>
      <c r="E80" s="9" t="s">
        <v>109</v>
      </c>
      <c r="F80" s="9">
        <v>-2061291.02</v>
      </c>
      <c r="G80" s="9" t="s">
        <v>109</v>
      </c>
      <c r="I80" s="4"/>
      <c r="J80" s="4"/>
    </row>
    <row r="81" spans="1:10" ht="12" customHeight="1" x14ac:dyDescent="0.2">
      <c r="A81" s="1" t="str">
        <f t="shared" si="3"/>
        <v>322000103</v>
      </c>
      <c r="B81" s="1" t="s">
        <v>95</v>
      </c>
      <c r="C81" s="9">
        <v>-2388921.0699999998</v>
      </c>
      <c r="D81" s="9" t="s">
        <v>109</v>
      </c>
      <c r="E81" s="9" t="s">
        <v>109</v>
      </c>
      <c r="F81" s="9">
        <v>-2388921.0699999998</v>
      </c>
      <c r="G81" s="9" t="s">
        <v>109</v>
      </c>
      <c r="I81" s="4"/>
      <c r="J81" s="4"/>
    </row>
    <row r="82" spans="1:10" ht="12" customHeight="1" x14ac:dyDescent="0.2">
      <c r="A82" s="1" t="str">
        <f t="shared" si="3"/>
        <v>415101001</v>
      </c>
      <c r="B82" s="1" t="s">
        <v>114</v>
      </c>
      <c r="C82" s="9">
        <v>-179981.1</v>
      </c>
      <c r="D82" s="9">
        <v>12179.76</v>
      </c>
      <c r="E82" s="9">
        <v>-241929.76</v>
      </c>
      <c r="F82" s="9">
        <v>-409731.1</v>
      </c>
      <c r="G82" s="9">
        <v>-229750</v>
      </c>
      <c r="I82" s="4"/>
      <c r="J82" s="4"/>
    </row>
    <row r="83" spans="1:10" ht="12" customHeight="1" x14ac:dyDescent="0.2">
      <c r="A83" s="1" t="str">
        <f t="shared" si="3"/>
        <v>415101003</v>
      </c>
      <c r="B83" s="1" t="s">
        <v>115</v>
      </c>
      <c r="C83" s="9">
        <v>-11150</v>
      </c>
      <c r="D83" s="9" t="s">
        <v>109</v>
      </c>
      <c r="E83" s="9">
        <v>-6945.5</v>
      </c>
      <c r="F83" s="9">
        <v>-18095.5</v>
      </c>
      <c r="G83" s="9">
        <v>-6945.5</v>
      </c>
      <c r="I83" s="4"/>
      <c r="J83" s="4"/>
    </row>
    <row r="84" spans="1:10" ht="12" customHeight="1" x14ac:dyDescent="0.2">
      <c r="A84" s="1" t="str">
        <f t="shared" si="3"/>
        <v>415101004</v>
      </c>
      <c r="B84" s="1" t="s">
        <v>116</v>
      </c>
      <c r="C84" s="9">
        <v>-37900</v>
      </c>
      <c r="D84" s="9" t="s">
        <v>109</v>
      </c>
      <c r="E84" s="9">
        <v>-23570</v>
      </c>
      <c r="F84" s="9">
        <v>-61470</v>
      </c>
      <c r="G84" s="9">
        <v>-23570</v>
      </c>
      <c r="I84" s="4"/>
      <c r="J84" s="4"/>
    </row>
    <row r="85" spans="1:10" ht="12" customHeight="1" x14ac:dyDescent="0.2">
      <c r="A85" s="1" t="str">
        <f t="shared" si="3"/>
        <v>415101005</v>
      </c>
      <c r="B85" s="1" t="s">
        <v>117</v>
      </c>
      <c r="C85" s="9">
        <v>-18265</v>
      </c>
      <c r="D85" s="9" t="s">
        <v>109</v>
      </c>
      <c r="E85" s="9">
        <v>-11815</v>
      </c>
      <c r="F85" s="9">
        <v>-30080</v>
      </c>
      <c r="G85" s="9">
        <v>-11815</v>
      </c>
      <c r="I85" s="4"/>
      <c r="J85" s="4"/>
    </row>
    <row r="86" spans="1:10" ht="12" customHeight="1" x14ac:dyDescent="0.2">
      <c r="A86" s="1" t="str">
        <f t="shared" si="3"/>
        <v>415101006</v>
      </c>
      <c r="B86" s="1" t="s">
        <v>118</v>
      </c>
      <c r="C86" s="9">
        <v>-3416</v>
      </c>
      <c r="D86" s="9" t="s">
        <v>109</v>
      </c>
      <c r="E86" s="9">
        <v>-2140</v>
      </c>
      <c r="F86" s="9">
        <v>-5556</v>
      </c>
      <c r="G86" s="9">
        <v>-2140</v>
      </c>
      <c r="I86" s="4"/>
      <c r="J86" s="4"/>
    </row>
    <row r="87" spans="1:10" ht="12" customHeight="1" x14ac:dyDescent="0.2">
      <c r="A87" s="1" t="str">
        <f t="shared" si="3"/>
        <v>415101007</v>
      </c>
      <c r="B87" s="1" t="s">
        <v>119</v>
      </c>
      <c r="C87" s="9">
        <v>-28370</v>
      </c>
      <c r="D87" s="9" t="s">
        <v>109</v>
      </c>
      <c r="E87" s="9">
        <v>-26630</v>
      </c>
      <c r="F87" s="9">
        <v>-55000</v>
      </c>
      <c r="G87" s="9">
        <v>-26630</v>
      </c>
      <c r="I87" s="4"/>
      <c r="J87" s="4"/>
    </row>
    <row r="88" spans="1:10" ht="12" customHeight="1" x14ac:dyDescent="0.2">
      <c r="A88" s="1" t="str">
        <f t="shared" si="3"/>
        <v>415101012</v>
      </c>
      <c r="B88" s="1" t="s">
        <v>120</v>
      </c>
      <c r="C88" s="9">
        <v>-471.63</v>
      </c>
      <c r="D88" s="9">
        <v>10000.01</v>
      </c>
      <c r="E88" s="9">
        <v>-12998.35</v>
      </c>
      <c r="F88" s="9">
        <v>-3469.97</v>
      </c>
      <c r="G88" s="9">
        <v>-2998.34</v>
      </c>
      <c r="I88" s="4"/>
      <c r="J88" s="4"/>
    </row>
    <row r="89" spans="1:10" ht="12" customHeight="1" x14ac:dyDescent="0.2">
      <c r="A89" s="1" t="str">
        <f t="shared" si="3"/>
        <v>417301001</v>
      </c>
      <c r="B89" s="1" t="s">
        <v>121</v>
      </c>
      <c r="C89" s="9">
        <v>-1071666.6100000001</v>
      </c>
      <c r="D89" s="9">
        <v>22052.44</v>
      </c>
      <c r="E89" s="9">
        <v>-387885.46</v>
      </c>
      <c r="F89" s="9">
        <v>-1437499.63</v>
      </c>
      <c r="G89" s="9">
        <v>-365833.02</v>
      </c>
      <c r="I89" s="4"/>
      <c r="J89" s="4"/>
    </row>
    <row r="90" spans="1:10" ht="12" customHeight="1" x14ac:dyDescent="0.2">
      <c r="A90" s="1" t="str">
        <f t="shared" si="3"/>
        <v>417301002</v>
      </c>
      <c r="B90" s="1" t="s">
        <v>122</v>
      </c>
      <c r="C90" s="9">
        <v>-319739.09000000003</v>
      </c>
      <c r="D90" s="9">
        <v>754.75</v>
      </c>
      <c r="E90" s="9">
        <v>-178932.21</v>
      </c>
      <c r="F90" s="9">
        <v>-497916.55</v>
      </c>
      <c r="G90" s="9">
        <v>-178177.46</v>
      </c>
      <c r="I90" s="4"/>
      <c r="J90" s="4"/>
    </row>
    <row r="91" spans="1:10" ht="12" customHeight="1" x14ac:dyDescent="0.2">
      <c r="A91" s="1" t="str">
        <f t="shared" si="3"/>
        <v>422101001</v>
      </c>
      <c r="B91" s="1" t="s">
        <v>123</v>
      </c>
      <c r="C91" s="9">
        <v>-480000</v>
      </c>
      <c r="D91" s="9" t="s">
        <v>109</v>
      </c>
      <c r="E91" s="9">
        <v>-1400000</v>
      </c>
      <c r="F91" s="9">
        <v>-1880000</v>
      </c>
      <c r="G91" s="9">
        <v>-1400000</v>
      </c>
      <c r="I91" s="4"/>
      <c r="J91" s="4"/>
    </row>
    <row r="92" spans="1:10" ht="12" customHeight="1" x14ac:dyDescent="0.2">
      <c r="A92" s="1" t="str">
        <f t="shared" si="3"/>
        <v>422101002</v>
      </c>
      <c r="B92" s="1" t="s">
        <v>124</v>
      </c>
      <c r="C92" s="9" t="s">
        <v>109</v>
      </c>
      <c r="D92" s="9" t="s">
        <v>109</v>
      </c>
      <c r="E92" s="9">
        <v>-60000</v>
      </c>
      <c r="F92" s="9">
        <v>-60000</v>
      </c>
      <c r="G92" s="9">
        <v>-60000</v>
      </c>
      <c r="I92" s="4"/>
      <c r="J92" s="4"/>
    </row>
    <row r="93" spans="1:10" ht="12" customHeight="1" x14ac:dyDescent="0.2">
      <c r="A93" s="1" t="str">
        <f t="shared" si="3"/>
        <v>422101003</v>
      </c>
      <c r="B93" s="1" t="s">
        <v>125</v>
      </c>
      <c r="C93" s="9" t="s">
        <v>109</v>
      </c>
      <c r="D93" s="9" t="s">
        <v>109</v>
      </c>
      <c r="E93" s="9">
        <v>-900000</v>
      </c>
      <c r="F93" s="9">
        <v>-900000</v>
      </c>
      <c r="G93" s="9">
        <v>-900000</v>
      </c>
      <c r="I93" s="4"/>
      <c r="J93" s="4"/>
    </row>
    <row r="94" spans="1:10" ht="12" customHeight="1" x14ac:dyDescent="0.2">
      <c r="A94" s="1" t="str">
        <f t="shared" si="3"/>
        <v>439901001</v>
      </c>
      <c r="B94" s="1" t="s">
        <v>126</v>
      </c>
      <c r="C94" s="9" t="s">
        <v>109</v>
      </c>
      <c r="D94" s="9" t="s">
        <v>109</v>
      </c>
      <c r="E94" s="9">
        <v>-967</v>
      </c>
      <c r="F94" s="9">
        <v>-967</v>
      </c>
      <c r="G94" s="9">
        <v>-967</v>
      </c>
      <c r="I94" s="4"/>
      <c r="J94" s="4"/>
    </row>
    <row r="95" spans="1:10" ht="12" customHeight="1" x14ac:dyDescent="0.2">
      <c r="A95" s="1" t="str">
        <f t="shared" si="3"/>
        <v>511101131</v>
      </c>
      <c r="B95" s="1" t="s">
        <v>57</v>
      </c>
      <c r="C95" s="9">
        <v>526563.39</v>
      </c>
      <c r="D95" s="9">
        <v>865298.07</v>
      </c>
      <c r="E95" s="9" t="s">
        <v>109</v>
      </c>
      <c r="F95" s="9">
        <v>1391861.46</v>
      </c>
      <c r="G95" s="9">
        <v>865298.07</v>
      </c>
      <c r="I95" s="4"/>
      <c r="J95" s="4"/>
    </row>
    <row r="96" spans="1:10" ht="12" customHeight="1" x14ac:dyDescent="0.2">
      <c r="A96" s="1" t="str">
        <f t="shared" si="3"/>
        <v>511201212</v>
      </c>
      <c r="B96" s="1" t="s">
        <v>108</v>
      </c>
      <c r="C96" s="9">
        <v>49729.21</v>
      </c>
      <c r="D96" s="9">
        <v>59341.8</v>
      </c>
      <c r="E96" s="9" t="s">
        <v>109</v>
      </c>
      <c r="F96" s="9">
        <v>109071.01</v>
      </c>
      <c r="G96" s="9">
        <v>59341.8</v>
      </c>
      <c r="I96" s="4"/>
      <c r="J96" s="4"/>
    </row>
    <row r="97" spans="1:10" ht="12" customHeight="1" x14ac:dyDescent="0.2">
      <c r="A97" s="1" t="str">
        <f t="shared" si="3"/>
        <v>511301321</v>
      </c>
      <c r="B97" s="1" t="s">
        <v>66</v>
      </c>
      <c r="C97" s="9">
        <v>57.21</v>
      </c>
      <c r="D97" s="9">
        <v>117.73</v>
      </c>
      <c r="E97" s="9" t="s">
        <v>109</v>
      </c>
      <c r="F97" s="9">
        <v>174.94</v>
      </c>
      <c r="G97" s="9">
        <v>117.73</v>
      </c>
      <c r="I97" s="4"/>
      <c r="J97" s="4"/>
    </row>
    <row r="98" spans="1:10" ht="12" customHeight="1" x14ac:dyDescent="0.2">
      <c r="A98" s="1" t="str">
        <f t="shared" si="3"/>
        <v>511301322</v>
      </c>
      <c r="B98" s="1" t="s">
        <v>67</v>
      </c>
      <c r="C98" s="9">
        <v>2276.48</v>
      </c>
      <c r="D98" s="9">
        <v>6291.66</v>
      </c>
      <c r="E98" s="9" t="s">
        <v>109</v>
      </c>
      <c r="F98" s="9">
        <v>8568.14</v>
      </c>
      <c r="G98" s="9">
        <v>6291.66</v>
      </c>
      <c r="I98" s="4"/>
      <c r="J98" s="4"/>
    </row>
    <row r="99" spans="1:10" ht="12" customHeight="1" x14ac:dyDescent="0.2">
      <c r="A99" s="1" t="str">
        <f t="shared" si="3"/>
        <v>511301323</v>
      </c>
      <c r="B99" s="1" t="s">
        <v>68</v>
      </c>
      <c r="C99" s="9">
        <v>570.32000000000005</v>
      </c>
      <c r="D99" s="9">
        <v>1176.52</v>
      </c>
      <c r="E99" s="9" t="s">
        <v>109</v>
      </c>
      <c r="F99" s="9">
        <v>1746.84</v>
      </c>
      <c r="G99" s="9">
        <v>1176.52</v>
      </c>
      <c r="I99" s="4"/>
      <c r="J99" s="4"/>
    </row>
    <row r="100" spans="1:10" ht="12" customHeight="1" x14ac:dyDescent="0.2">
      <c r="A100" s="1" t="str">
        <f t="shared" si="3"/>
        <v>511301331</v>
      </c>
      <c r="B100" s="1" t="s">
        <v>96</v>
      </c>
      <c r="C100" s="9">
        <v>1900</v>
      </c>
      <c r="D100" s="9">
        <v>6229.44</v>
      </c>
      <c r="E100" s="9" t="s">
        <v>109</v>
      </c>
      <c r="F100" s="9">
        <v>8129.44</v>
      </c>
      <c r="G100" s="9">
        <v>6229.44</v>
      </c>
      <c r="I100" s="4"/>
      <c r="J100" s="4"/>
    </row>
    <row r="101" spans="1:10" ht="12" customHeight="1" x14ac:dyDescent="0.2">
      <c r="A101" s="1" t="str">
        <f t="shared" si="3"/>
        <v>511401413</v>
      </c>
      <c r="B101" s="1" t="s">
        <v>127</v>
      </c>
      <c r="C101" s="9" t="s">
        <v>109</v>
      </c>
      <c r="D101" s="9">
        <v>127825.38</v>
      </c>
      <c r="E101" s="9" t="s">
        <v>109</v>
      </c>
      <c r="F101" s="9">
        <v>127825.38</v>
      </c>
      <c r="G101" s="9">
        <v>127825.38</v>
      </c>
      <c r="I101" s="4"/>
      <c r="J101" s="4"/>
    </row>
    <row r="102" spans="1:10" ht="12" customHeight="1" x14ac:dyDescent="0.2">
      <c r="A102" s="1" t="str">
        <f t="shared" si="3"/>
        <v>511501511</v>
      </c>
      <c r="B102" s="1" t="s">
        <v>58</v>
      </c>
      <c r="C102" s="9">
        <v>18507.73</v>
      </c>
      <c r="D102" s="9">
        <v>17376.75</v>
      </c>
      <c r="E102" s="9" t="s">
        <v>109</v>
      </c>
      <c r="F102" s="9">
        <v>35884.480000000003</v>
      </c>
      <c r="G102" s="9">
        <v>17376.75</v>
      </c>
      <c r="I102" s="4"/>
      <c r="J102" s="4"/>
    </row>
    <row r="103" spans="1:10" ht="12" customHeight="1" x14ac:dyDescent="0.2">
      <c r="A103" s="1" t="str">
        <f t="shared" si="3"/>
        <v>511501522</v>
      </c>
      <c r="B103" s="1" t="s">
        <v>101</v>
      </c>
      <c r="C103" s="9">
        <v>20073.349999999999</v>
      </c>
      <c r="D103" s="9" t="s">
        <v>109</v>
      </c>
      <c r="E103" s="9" t="s">
        <v>109</v>
      </c>
      <c r="F103" s="9">
        <v>20073.349999999999</v>
      </c>
      <c r="G103" s="9" t="s">
        <v>109</v>
      </c>
      <c r="I103" s="4"/>
      <c r="J103" s="4"/>
    </row>
    <row r="104" spans="1:10" ht="12" customHeight="1" x14ac:dyDescent="0.2">
      <c r="A104" s="1" t="str">
        <f t="shared" si="3"/>
        <v>511501591</v>
      </c>
      <c r="B104" s="1" t="s">
        <v>59</v>
      </c>
      <c r="C104" s="9">
        <v>37692</v>
      </c>
      <c r="D104" s="9">
        <v>60818.42</v>
      </c>
      <c r="E104" s="9" t="s">
        <v>109</v>
      </c>
      <c r="F104" s="9">
        <v>98510.42</v>
      </c>
      <c r="G104" s="9">
        <v>60818.42</v>
      </c>
      <c r="I104" s="4"/>
      <c r="J104" s="4"/>
    </row>
    <row r="105" spans="1:10" ht="12" customHeight="1" x14ac:dyDescent="0.2">
      <c r="A105" s="1" t="str">
        <f t="shared" si="3"/>
        <v>512102111</v>
      </c>
      <c r="B105" s="1" t="s">
        <v>128</v>
      </c>
      <c r="C105" s="9" t="s">
        <v>109</v>
      </c>
      <c r="D105" s="9">
        <v>6426.64</v>
      </c>
      <c r="E105" s="9" t="s">
        <v>109</v>
      </c>
      <c r="F105" s="9">
        <v>6426.64</v>
      </c>
      <c r="G105" s="9">
        <v>6426.64</v>
      </c>
      <c r="I105" s="4"/>
      <c r="J105" s="4"/>
    </row>
    <row r="106" spans="1:10" ht="12" customHeight="1" x14ac:dyDescent="0.2">
      <c r="A106" s="1" t="str">
        <f t="shared" si="3"/>
        <v>512102112</v>
      </c>
      <c r="B106" s="1" t="s">
        <v>129</v>
      </c>
      <c r="C106" s="9" t="s">
        <v>109</v>
      </c>
      <c r="D106" s="9">
        <v>1499</v>
      </c>
      <c r="E106" s="9" t="s">
        <v>109</v>
      </c>
      <c r="F106" s="9">
        <v>1499</v>
      </c>
      <c r="G106" s="9">
        <v>1499</v>
      </c>
      <c r="I106" s="4"/>
      <c r="J106" s="4"/>
    </row>
    <row r="107" spans="1:10" ht="12" customHeight="1" x14ac:dyDescent="0.2">
      <c r="A107" s="1" t="str">
        <f t="shared" si="3"/>
        <v>512102141</v>
      </c>
      <c r="B107" s="1" t="s">
        <v>130</v>
      </c>
      <c r="C107" s="9" t="s">
        <v>109</v>
      </c>
      <c r="D107" s="9">
        <v>2680</v>
      </c>
      <c r="E107" s="9" t="s">
        <v>109</v>
      </c>
      <c r="F107" s="9">
        <v>2680</v>
      </c>
      <c r="G107" s="9">
        <v>2680</v>
      </c>
      <c r="I107" s="4"/>
      <c r="J107" s="4"/>
    </row>
    <row r="108" spans="1:10" ht="12" customHeight="1" x14ac:dyDescent="0.2">
      <c r="A108" s="1" t="str">
        <f t="shared" si="3"/>
        <v>512102161</v>
      </c>
      <c r="B108" s="1" t="s">
        <v>131</v>
      </c>
      <c r="C108" s="9" t="s">
        <v>109</v>
      </c>
      <c r="D108" s="9">
        <v>352.78</v>
      </c>
      <c r="E108" s="9" t="s">
        <v>109</v>
      </c>
      <c r="F108" s="9">
        <v>352.78</v>
      </c>
      <c r="G108" s="9">
        <v>352.78</v>
      </c>
      <c r="I108" s="4"/>
      <c r="J108" s="4"/>
    </row>
    <row r="109" spans="1:10" ht="12" customHeight="1" x14ac:dyDescent="0.2">
      <c r="A109" s="1" t="str">
        <f t="shared" si="3"/>
        <v>512102171</v>
      </c>
      <c r="B109" s="1" t="s">
        <v>132</v>
      </c>
      <c r="C109" s="9" t="s">
        <v>109</v>
      </c>
      <c r="D109" s="9">
        <v>2024.2</v>
      </c>
      <c r="E109" s="9" t="s">
        <v>109</v>
      </c>
      <c r="F109" s="9">
        <v>2024.2</v>
      </c>
      <c r="G109" s="9">
        <v>2024.2</v>
      </c>
      <c r="I109" s="4"/>
      <c r="J109" s="4"/>
    </row>
    <row r="110" spans="1:10" ht="12" customHeight="1" x14ac:dyDescent="0.2">
      <c r="A110" s="1" t="str">
        <f t="shared" si="3"/>
        <v>512202212</v>
      </c>
      <c r="B110" s="1" t="s">
        <v>133</v>
      </c>
      <c r="C110" s="9" t="s">
        <v>109</v>
      </c>
      <c r="D110" s="9">
        <v>2336.9899999999998</v>
      </c>
      <c r="E110" s="9" t="s">
        <v>109</v>
      </c>
      <c r="F110" s="9">
        <v>2336.9899999999998</v>
      </c>
      <c r="G110" s="9">
        <v>2336.9899999999998</v>
      </c>
      <c r="I110" s="4"/>
      <c r="J110" s="4"/>
    </row>
    <row r="111" spans="1:10" ht="12" customHeight="1" x14ac:dyDescent="0.2">
      <c r="A111" s="1" t="str">
        <f t="shared" si="3"/>
        <v>512402461</v>
      </c>
      <c r="B111" s="1" t="s">
        <v>134</v>
      </c>
      <c r="C111" s="9" t="s">
        <v>109</v>
      </c>
      <c r="D111" s="9">
        <v>2096.3000000000002</v>
      </c>
      <c r="E111" s="9" t="s">
        <v>109</v>
      </c>
      <c r="F111" s="9">
        <v>2096.3000000000002</v>
      </c>
      <c r="G111" s="9">
        <v>2096.3000000000002</v>
      </c>
      <c r="I111" s="4"/>
      <c r="J111" s="4"/>
    </row>
    <row r="112" spans="1:10" ht="12" customHeight="1" x14ac:dyDescent="0.2">
      <c r="A112" s="1" t="str">
        <f t="shared" si="3"/>
        <v>512402491</v>
      </c>
      <c r="B112" s="1" t="s">
        <v>69</v>
      </c>
      <c r="C112" s="9">
        <v>1613</v>
      </c>
      <c r="D112" s="9">
        <v>2044.15</v>
      </c>
      <c r="E112" s="9" t="s">
        <v>109</v>
      </c>
      <c r="F112" s="9">
        <v>3657.15</v>
      </c>
      <c r="G112" s="9">
        <v>2044.15</v>
      </c>
      <c r="I112" s="4"/>
      <c r="J112" s="4"/>
    </row>
    <row r="113" spans="1:10" ht="12" customHeight="1" x14ac:dyDescent="0.2">
      <c r="A113" s="1" t="str">
        <f t="shared" si="3"/>
        <v>512602612</v>
      </c>
      <c r="B113" s="1" t="s">
        <v>97</v>
      </c>
      <c r="C113" s="9">
        <v>5402.34</v>
      </c>
      <c r="D113" s="9">
        <v>35975.61</v>
      </c>
      <c r="E113" s="9" t="s">
        <v>109</v>
      </c>
      <c r="F113" s="9">
        <v>41377.949999999997</v>
      </c>
      <c r="G113" s="9">
        <v>35975.61</v>
      </c>
      <c r="I113" s="4"/>
      <c r="J113" s="4"/>
    </row>
    <row r="114" spans="1:10" ht="12" customHeight="1" x14ac:dyDescent="0.2">
      <c r="A114" s="1" t="str">
        <f t="shared" si="3"/>
        <v>512702721</v>
      </c>
      <c r="B114" s="1" t="s">
        <v>135</v>
      </c>
      <c r="C114" s="9" t="s">
        <v>109</v>
      </c>
      <c r="D114" s="9">
        <v>4037.55</v>
      </c>
      <c r="E114" s="9" t="s">
        <v>109</v>
      </c>
      <c r="F114" s="9">
        <v>4037.55</v>
      </c>
      <c r="G114" s="9">
        <v>4037.55</v>
      </c>
      <c r="I114" s="4"/>
      <c r="J114" s="4"/>
    </row>
    <row r="115" spans="1:10" ht="12" customHeight="1" x14ac:dyDescent="0.2">
      <c r="A115" s="1" t="str">
        <f t="shared" si="3"/>
        <v>512902921</v>
      </c>
      <c r="B115" s="1" t="s">
        <v>136</v>
      </c>
      <c r="C115" s="9" t="s">
        <v>109</v>
      </c>
      <c r="D115" s="9">
        <v>467.02</v>
      </c>
      <c r="E115" s="9" t="s">
        <v>109</v>
      </c>
      <c r="F115" s="9">
        <v>467.02</v>
      </c>
      <c r="G115" s="9">
        <v>467.02</v>
      </c>
      <c r="I115" s="4"/>
      <c r="J115" s="4"/>
    </row>
    <row r="116" spans="1:10" x14ac:dyDescent="0.2">
      <c r="A116" s="1" t="str">
        <f t="shared" ref="A116:A138" si="4">IF((LEFT($B116,0))="",MID($B116,1,9),"")</f>
        <v>513103111</v>
      </c>
      <c r="B116" s="1" t="s">
        <v>60</v>
      </c>
      <c r="C116" s="9">
        <v>36836</v>
      </c>
      <c r="D116" s="9">
        <v>80146</v>
      </c>
      <c r="E116" s="9" t="s">
        <v>109</v>
      </c>
      <c r="F116" s="9">
        <v>116982</v>
      </c>
      <c r="G116" s="9">
        <v>80146</v>
      </c>
      <c r="I116" s="4"/>
      <c r="J116" s="4"/>
    </row>
    <row r="117" spans="1:10" x14ac:dyDescent="0.2">
      <c r="A117" s="1" t="str">
        <f t="shared" si="4"/>
        <v>513103131</v>
      </c>
      <c r="B117" s="1" t="s">
        <v>61</v>
      </c>
      <c r="C117" s="9">
        <v>138133.39000000001</v>
      </c>
      <c r="D117" s="9">
        <v>145.01</v>
      </c>
      <c r="E117" s="9" t="s">
        <v>109</v>
      </c>
      <c r="F117" s="9">
        <v>138278.39999999999</v>
      </c>
      <c r="G117" s="9">
        <v>145.01</v>
      </c>
      <c r="I117" s="4"/>
      <c r="J117" s="4"/>
    </row>
    <row r="118" spans="1:10" x14ac:dyDescent="0.2">
      <c r="A118" s="1" t="str">
        <f t="shared" si="4"/>
        <v>513103141</v>
      </c>
      <c r="B118" s="1" t="s">
        <v>70</v>
      </c>
      <c r="C118" s="9">
        <v>10159.73</v>
      </c>
      <c r="D118" s="9">
        <v>10236.68</v>
      </c>
      <c r="E118" s="9" t="s">
        <v>109</v>
      </c>
      <c r="F118" s="9">
        <v>20396.41</v>
      </c>
      <c r="G118" s="9">
        <v>10236.68</v>
      </c>
      <c r="I118" s="4"/>
      <c r="J118" s="4"/>
    </row>
    <row r="119" spans="1:10" x14ac:dyDescent="0.2">
      <c r="A119" s="1" t="str">
        <f t="shared" si="4"/>
        <v>513103151</v>
      </c>
      <c r="B119" s="1" t="s">
        <v>137</v>
      </c>
      <c r="C119" s="9" t="s">
        <v>109</v>
      </c>
      <c r="D119" s="9">
        <v>3359.92</v>
      </c>
      <c r="E119" s="9" t="s">
        <v>109</v>
      </c>
      <c r="F119" s="9">
        <v>3359.92</v>
      </c>
      <c r="G119" s="9">
        <v>3359.92</v>
      </c>
      <c r="I119" s="4"/>
      <c r="J119" s="4"/>
    </row>
    <row r="120" spans="1:10" x14ac:dyDescent="0.2">
      <c r="A120" s="1" t="str">
        <f t="shared" si="4"/>
        <v>513103171</v>
      </c>
      <c r="B120" s="1" t="s">
        <v>71</v>
      </c>
      <c r="C120" s="9">
        <v>2431.9499999999998</v>
      </c>
      <c r="D120" s="9">
        <v>2431.9499999999998</v>
      </c>
      <c r="E120" s="9" t="s">
        <v>109</v>
      </c>
      <c r="F120" s="9">
        <v>4863.8999999999996</v>
      </c>
      <c r="G120" s="9">
        <v>2431.9499999999998</v>
      </c>
      <c r="I120" s="4"/>
      <c r="J120" s="4"/>
    </row>
    <row r="121" spans="1:10" x14ac:dyDescent="0.2">
      <c r="A121" s="1" t="str">
        <f t="shared" si="4"/>
        <v>513103181</v>
      </c>
      <c r="B121" s="1" t="s">
        <v>102</v>
      </c>
      <c r="C121" s="9">
        <v>208.8</v>
      </c>
      <c r="D121" s="9">
        <v>811.87</v>
      </c>
      <c r="E121" s="9" t="s">
        <v>109</v>
      </c>
      <c r="F121" s="9">
        <v>1020.67</v>
      </c>
      <c r="G121" s="9">
        <v>811.87</v>
      </c>
      <c r="I121" s="4"/>
      <c r="J121" s="4"/>
    </row>
    <row r="122" spans="1:10" x14ac:dyDescent="0.2">
      <c r="A122" s="1" t="str">
        <f t="shared" si="4"/>
        <v>513203221</v>
      </c>
      <c r="B122" s="1" t="s">
        <v>138</v>
      </c>
      <c r="C122" s="9" t="s">
        <v>109</v>
      </c>
      <c r="D122" s="9">
        <v>26345.68</v>
      </c>
      <c r="E122" s="9" t="s">
        <v>109</v>
      </c>
      <c r="F122" s="9">
        <v>26345.68</v>
      </c>
      <c r="G122" s="9">
        <v>26345.68</v>
      </c>
      <c r="I122" s="4"/>
      <c r="J122" s="4"/>
    </row>
    <row r="123" spans="1:10" x14ac:dyDescent="0.2">
      <c r="A123" s="1" t="str">
        <f t="shared" si="4"/>
        <v>513203231</v>
      </c>
      <c r="B123" s="1" t="s">
        <v>139</v>
      </c>
      <c r="C123" s="9" t="s">
        <v>109</v>
      </c>
      <c r="D123" s="9">
        <v>2582.62</v>
      </c>
      <c r="E123" s="9" t="s">
        <v>109</v>
      </c>
      <c r="F123" s="9">
        <v>2582.62</v>
      </c>
      <c r="G123" s="9">
        <v>2582.62</v>
      </c>
    </row>
    <row r="124" spans="1:10" x14ac:dyDescent="0.2">
      <c r="A124" s="1" t="str">
        <f t="shared" si="4"/>
        <v>513203291</v>
      </c>
      <c r="B124" s="1" t="s">
        <v>140</v>
      </c>
      <c r="C124" s="9" t="s">
        <v>109</v>
      </c>
      <c r="D124" s="9">
        <v>2436</v>
      </c>
      <c r="E124" s="9" t="s">
        <v>109</v>
      </c>
      <c r="F124" s="9">
        <v>2436</v>
      </c>
      <c r="G124" s="9">
        <v>2436</v>
      </c>
    </row>
    <row r="125" spans="1:10" x14ac:dyDescent="0.2">
      <c r="A125" s="1" t="str">
        <f t="shared" si="4"/>
        <v>513303381</v>
      </c>
      <c r="B125" s="1" t="s">
        <v>62</v>
      </c>
      <c r="C125" s="9">
        <v>228520</v>
      </c>
      <c r="D125" s="9">
        <v>223648</v>
      </c>
      <c r="E125" s="9" t="s">
        <v>109</v>
      </c>
      <c r="F125" s="9">
        <v>452168</v>
      </c>
      <c r="G125" s="9">
        <v>223648</v>
      </c>
    </row>
    <row r="126" spans="1:10" x14ac:dyDescent="0.2">
      <c r="A126" s="1" t="str">
        <f t="shared" si="4"/>
        <v>513303391</v>
      </c>
      <c r="B126" s="1" t="s">
        <v>98</v>
      </c>
      <c r="C126" s="9">
        <v>150998.59</v>
      </c>
      <c r="D126" s="9">
        <v>297254.63</v>
      </c>
      <c r="E126" s="9" t="s">
        <v>109</v>
      </c>
      <c r="F126" s="9">
        <v>448253.22</v>
      </c>
      <c r="G126" s="9">
        <v>297254.63</v>
      </c>
    </row>
    <row r="127" spans="1:10" x14ac:dyDescent="0.2">
      <c r="A127" s="1" t="str">
        <f t="shared" si="4"/>
        <v>513403411</v>
      </c>
      <c r="B127" s="1" t="s">
        <v>63</v>
      </c>
      <c r="C127" s="9">
        <v>15371.7</v>
      </c>
      <c r="D127" s="9">
        <v>4037.09</v>
      </c>
      <c r="E127" s="9">
        <v>-63.04</v>
      </c>
      <c r="F127" s="9">
        <v>19345.75</v>
      </c>
      <c r="G127" s="9">
        <v>3974.05</v>
      </c>
    </row>
    <row r="128" spans="1:10" x14ac:dyDescent="0.2">
      <c r="A128" s="1" t="str">
        <f t="shared" si="4"/>
        <v>513403471</v>
      </c>
      <c r="B128" s="1" t="s">
        <v>141</v>
      </c>
      <c r="C128" s="9" t="s">
        <v>109</v>
      </c>
      <c r="D128" s="9">
        <v>29000</v>
      </c>
      <c r="E128" s="9" t="s">
        <v>109</v>
      </c>
      <c r="F128" s="9">
        <v>29000</v>
      </c>
      <c r="G128" s="9">
        <v>29000</v>
      </c>
    </row>
    <row r="129" spans="1:7" x14ac:dyDescent="0.2">
      <c r="A129" s="1" t="str">
        <f t="shared" si="4"/>
        <v>513503551</v>
      </c>
      <c r="B129" s="1" t="s">
        <v>105</v>
      </c>
      <c r="C129" s="9">
        <v>3562.89</v>
      </c>
      <c r="D129" s="9">
        <v>9643.6</v>
      </c>
      <c r="E129" s="9" t="s">
        <v>109</v>
      </c>
      <c r="F129" s="9">
        <v>13206.49</v>
      </c>
      <c r="G129" s="9">
        <v>9643.6</v>
      </c>
    </row>
    <row r="130" spans="1:7" x14ac:dyDescent="0.2">
      <c r="A130" s="1" t="str">
        <f t="shared" si="4"/>
        <v>513503571</v>
      </c>
      <c r="B130" s="1" t="s">
        <v>142</v>
      </c>
      <c r="C130" s="9" t="s">
        <v>109</v>
      </c>
      <c r="D130" s="9">
        <v>5568</v>
      </c>
      <c r="E130" s="9" t="s">
        <v>109</v>
      </c>
      <c r="F130" s="9">
        <v>5568</v>
      </c>
      <c r="G130" s="9">
        <v>5568</v>
      </c>
    </row>
    <row r="131" spans="1:7" x14ac:dyDescent="0.2">
      <c r="A131" s="1" t="str">
        <f t="shared" si="4"/>
        <v>513503581</v>
      </c>
      <c r="B131" s="1" t="s">
        <v>99</v>
      </c>
      <c r="C131" s="9">
        <v>41760</v>
      </c>
      <c r="D131" s="9">
        <v>41760</v>
      </c>
      <c r="E131" s="9" t="s">
        <v>109</v>
      </c>
      <c r="F131" s="9">
        <v>83520</v>
      </c>
      <c r="G131" s="9">
        <v>41760</v>
      </c>
    </row>
    <row r="132" spans="1:7" x14ac:dyDescent="0.2">
      <c r="A132" s="1" t="str">
        <f t="shared" si="4"/>
        <v>513503591</v>
      </c>
      <c r="B132" s="1" t="s">
        <v>143</v>
      </c>
      <c r="C132" s="9" t="s">
        <v>109</v>
      </c>
      <c r="D132" s="9">
        <v>153990</v>
      </c>
      <c r="E132" s="9" t="s">
        <v>109</v>
      </c>
      <c r="F132" s="9">
        <v>153990</v>
      </c>
      <c r="G132" s="9">
        <v>153990</v>
      </c>
    </row>
    <row r="133" spans="1:7" x14ac:dyDescent="0.2">
      <c r="A133" s="1" t="str">
        <f t="shared" si="4"/>
        <v>513603612</v>
      </c>
      <c r="B133" s="1" t="s">
        <v>144</v>
      </c>
      <c r="C133" s="9" t="s">
        <v>109</v>
      </c>
      <c r="D133" s="9">
        <v>8776</v>
      </c>
      <c r="E133" s="9" t="s">
        <v>109</v>
      </c>
      <c r="F133" s="9">
        <v>8776</v>
      </c>
      <c r="G133" s="9">
        <v>8776</v>
      </c>
    </row>
    <row r="134" spans="1:7" x14ac:dyDescent="0.2">
      <c r="A134" s="1" t="str">
        <f t="shared" si="4"/>
        <v>513703751</v>
      </c>
      <c r="B134" s="1" t="s">
        <v>100</v>
      </c>
      <c r="C134" s="9">
        <v>2265.25</v>
      </c>
      <c r="D134" s="9">
        <v>1627</v>
      </c>
      <c r="E134" s="9" t="s">
        <v>109</v>
      </c>
      <c r="F134" s="9">
        <v>3892.25</v>
      </c>
      <c r="G134" s="9">
        <v>1627</v>
      </c>
    </row>
    <row r="135" spans="1:7" x14ac:dyDescent="0.2">
      <c r="A135" s="1" t="str">
        <f t="shared" si="4"/>
        <v>513803821</v>
      </c>
      <c r="B135" s="1" t="s">
        <v>72</v>
      </c>
      <c r="C135" s="9">
        <v>40000</v>
      </c>
      <c r="D135" s="9">
        <v>108442.87</v>
      </c>
      <c r="E135" s="9" t="s">
        <v>109</v>
      </c>
      <c r="F135" s="9">
        <v>148442.87</v>
      </c>
      <c r="G135" s="9">
        <v>108442.87</v>
      </c>
    </row>
    <row r="136" spans="1:7" x14ac:dyDescent="0.2">
      <c r="A136" s="1" t="str">
        <f t="shared" si="4"/>
        <v>513803852</v>
      </c>
      <c r="B136" s="1" t="s">
        <v>103</v>
      </c>
      <c r="C136" s="9">
        <v>1948.8</v>
      </c>
      <c r="D136" s="9">
        <v>906.05</v>
      </c>
      <c r="E136" s="9" t="s">
        <v>109</v>
      </c>
      <c r="F136" s="9">
        <v>2854.85</v>
      </c>
      <c r="G136" s="9">
        <v>906.05</v>
      </c>
    </row>
    <row r="137" spans="1:7" x14ac:dyDescent="0.2">
      <c r="A137" s="1" t="str">
        <f t="shared" si="4"/>
        <v>513903921</v>
      </c>
      <c r="B137" s="1" t="s">
        <v>73</v>
      </c>
      <c r="C137" s="9">
        <v>2609</v>
      </c>
      <c r="D137" s="9">
        <v>3352.02</v>
      </c>
      <c r="E137" s="9" t="s">
        <v>109</v>
      </c>
      <c r="F137" s="9">
        <v>5961.02</v>
      </c>
      <c r="G137" s="9">
        <v>3352.02</v>
      </c>
    </row>
    <row r="138" spans="1:7" x14ac:dyDescent="0.2">
      <c r="A138" s="1" t="str">
        <f t="shared" si="4"/>
        <v>513903981</v>
      </c>
      <c r="B138" s="1" t="s">
        <v>64</v>
      </c>
      <c r="C138" s="9">
        <v>16566.43</v>
      </c>
      <c r="D138" s="9">
        <v>22653.759999999998</v>
      </c>
      <c r="E138" s="9" t="s">
        <v>109</v>
      </c>
      <c r="F138" s="9">
        <v>39220.19</v>
      </c>
      <c r="G138" s="9">
        <v>22653.759999999998</v>
      </c>
    </row>
  </sheetData>
  <mergeCells count="1">
    <mergeCell ref="A1:G1"/>
  </mergeCells>
  <dataValidations count="7">
    <dataValidation allowBlank="1" showInputMessage="1" showErrorMessage="1" prompt="Corresponde al número de la cuenta de acuerdo al Plan de Cuentas emitido por el CONAC (DOF 29/02/2016)." sqref="A2" xr:uid="{00000000-0002-0000-0100-000000000000}"/>
    <dataValidation allowBlank="1" showInputMessage="1" showErrorMessage="1" prompt="Saldo inicial al 01 de enero de 2016." sqref="C2" xr:uid="{00000000-0002-0000-0100-000001000000}"/>
    <dataValidation allowBlank="1" showInputMessage="1" showErrorMessage="1" prompt="Cargos del periodo." sqref="D2" xr:uid="{00000000-0002-0000-0100-000002000000}"/>
    <dataValidation allowBlank="1" showInputMessage="1" showErrorMessage="1" prompt="Abonos del periodo." sqref="E2" xr:uid="{00000000-0002-0000-0100-000003000000}"/>
    <dataValidation allowBlank="1" showInputMessage="1" showErrorMessage="1" prompt="Saldo al final al 31 de diciembre de 2016." sqref="F2" xr:uid="{00000000-0002-0000-0100-000004000000}"/>
    <dataValidation allowBlank="1" showInputMessage="1" showErrorMessage="1" prompt="Es la diferencia entre el cargo y el abono." sqref="G2" xr:uid="{00000000-0002-0000-0100-000005000000}"/>
    <dataValidation allowBlank="1" showInputMessage="1" showErrorMessage="1" prompt="Corresponde al nombre o descripción de la cuenta de acuerdo al Plan de Cuentas emitido por el CONAC." sqref="B2" xr:uid="{00000000-0002-0000-0100-000006000000}"/>
  </dataValidations>
  <pageMargins left="0.59055118110236227" right="0.37" top="0.59055118110236227" bottom="0.59055118110236227" header="0.31496062992125984" footer="0.31496062992125984"/>
  <pageSetup scale="9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Hoja2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Estefania</cp:lastModifiedBy>
  <cp:lastPrinted>2018-10-01T19:18:13Z</cp:lastPrinted>
  <dcterms:created xsi:type="dcterms:W3CDTF">2012-12-11T21:15:07Z</dcterms:created>
  <dcterms:modified xsi:type="dcterms:W3CDTF">2019-03-22T20:18:00Z</dcterms:modified>
</cp:coreProperties>
</file>