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\"/>
    </mc:Choice>
  </mc:AlternateContent>
  <xr:revisionPtr revIDLastSave="0" documentId="8_{0E09B974-B94B-4AFC-9705-0C689B06BB81}" xr6:coauthVersionLast="43" xr6:coauthVersionMax="43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Print_Area" localSheetId="2">ACT!$A$1:$E$221</definedName>
    <definedName name="_xlnm.Print_Area" localSheetId="6">Conciliacion_Eg!$A$1:$C$40</definedName>
    <definedName name="_xlnm.Print_Area" localSheetId="5">Conciliacion_Ig!$A$1:$C$21</definedName>
    <definedName name="_xlnm.Print_Area" localSheetId="4">EFE!$A$1:$E$81</definedName>
    <definedName name="_xlnm.Print_Area" localSheetId="1">ESF!$A$1:$I$142</definedName>
    <definedName name="_xlnm.Print_Area" localSheetId="3">VHP!$A$1:$E$28</definedName>
    <definedName name="_xlnm.Print_Titles" localSheetId="2">ACT!$1:$4</definedName>
    <definedName name="_xlnm.Print_Titles" localSheetId="4">EFE!$1:$4</definedName>
    <definedName name="_xlnm.Print_Titles" localSheetId="1">ESF!$1:$4</definedName>
  </definedNames>
  <calcPr calcId="181029"/>
</workbook>
</file>

<file path=xl/calcChain.xml><?xml version="1.0" encoding="utf-8"?>
<calcChain xmlns="http://schemas.openxmlformats.org/spreadsheetml/2006/main">
  <c r="D15" i="62" l="1"/>
  <c r="C15" i="62"/>
  <c r="C117" i="60"/>
  <c r="C107" i="60"/>
  <c r="C100" i="60"/>
  <c r="C65" i="60"/>
  <c r="C59" i="60"/>
  <c r="C58" i="60" s="1"/>
  <c r="C101" i="59"/>
  <c r="E60" i="59"/>
  <c r="D60" i="59"/>
  <c r="C60" i="59"/>
  <c r="C99" i="60" l="1"/>
  <c r="C98" i="60" s="1"/>
  <c r="C30" i="64"/>
  <c r="C7" i="64"/>
  <c r="C39" i="64" s="1"/>
  <c r="C15" i="63"/>
  <c r="C7" i="63"/>
  <c r="C20" i="63" l="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1" i="59"/>
  <c r="E3" i="62"/>
  <c r="E2" i="62"/>
  <c r="E1" i="62"/>
  <c r="E3" i="61"/>
  <c r="E2" i="61"/>
  <c r="E1" i="61"/>
  <c r="E14" i="59"/>
  <c r="F14" i="59" s="1"/>
  <c r="G14" i="59" s="1"/>
  <c r="A1" i="60" l="1"/>
  <c r="A1" i="64"/>
  <c r="A1" i="63"/>
  <c r="A3" i="60"/>
  <c r="A3" i="64"/>
  <c r="A3" i="63"/>
  <c r="A3" i="61"/>
  <c r="A3" i="62"/>
  <c r="A1" i="61"/>
  <c r="A1" i="62"/>
</calcChain>
</file>

<file path=xl/sharedStrings.xml><?xml version="1.0" encoding="utf-8"?>
<sst xmlns="http://schemas.openxmlformats.org/spreadsheetml/2006/main" count="779" uniqueCount="552">
  <si>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</si>
  <si>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</si>
  <si>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</si>
  <si>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</si>
  <si>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</si>
  <si>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</si>
  <si>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</si>
  <si>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</si>
  <si>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</si>
  <si>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</si>
  <si>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</si>
  <si>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</si>
  <si>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</si>
  <si>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</si>
  <si>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</si>
  <si>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</si>
  <si>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</si>
  <si>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</si>
  <si>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</si>
  <si>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</si>
  <si>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</si>
  <si>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</si>
  <si>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</si>
  <si>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</si>
  <si>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</si>
  <si>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</si>
  <si>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</si>
  <si>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</si>
  <si>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</si>
  <si>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</si>
  <si>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</si>
  <si>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</si>
  <si>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</si>
  <si>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</si>
  <si>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</si>
  <si>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</si>
  <si>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</si>
  <si>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</si>
  <si>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</si>
  <si>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</si>
  <si>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</si>
  <si>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</si>
  <si>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</si>
  <si>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</si>
  <si>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</si>
  <si>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</si>
  <si>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</si>
  <si>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</si>
  <si>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</si>
  <si>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</si>
  <si>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</si>
  <si>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</si>
  <si>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</si>
  <si>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</si>
  <si>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</si>
  <si>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</si>
  <si>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</si>
  <si>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</si>
  <si>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</si>
  <si>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</si>
  <si>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</si>
  <si>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</si>
  <si>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</si>
  <si>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</si>
  <si>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</si>
  <si>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</si>
  <si>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</si>
  <si>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</si>
  <si>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</si>
  <si>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</si>
  <si>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</si>
  <si>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</si>
  <si>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</si>
  <si>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</si>
  <si>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</si>
  <si>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</si>
  <si>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</si>
  <si>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</si>
  <si>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</si>
  <si>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</si>
  <si>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</si>
  <si>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</si>
  <si>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</si>
  <si>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</si>
  <si>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</si>
  <si>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</si>
  <si>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</si>
  <si>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</si>
  <si>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</si>
  <si>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</si>
  <si>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</si>
  <si>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</si>
  <si>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</si>
  <si>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</si>
  <si>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</si>
  <si>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</si>
  <si>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</si>
  <si>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</si>
  <si>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</si>
  <si>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</si>
  <si>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</si>
  <si>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</si>
  <si>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</si>
  <si>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</si>
  <si>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</si>
  <si>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</si>
  <si>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</si>
  <si>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</si>
  <si>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</si>
  <si>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</si>
  <si>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</si>
  <si>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</si>
  <si>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</si>
  <si>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</si>
  <si>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</si>
  <si>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</si>
  <si>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</si>
  <si>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</si>
  <si>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</si>
  <si>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</si>
  <si>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</si>
  <si>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</si>
  <si>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</si>
  <si>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</si>
  <si>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</si>
  <si>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</si>
  <si>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</si>
  <si>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</si>
  <si>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</si>
  <si>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</si>
  <si>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</si>
  <si>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</si>
  <si>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</si>
  <si>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</si>
  <si>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</si>
  <si>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</si>
  <si>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</si>
  <si>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</si>
  <si>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</si>
  <si>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</si>
  <si>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</si>
  <si>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</si>
  <si>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</si>
  <si>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</si>
  <si>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</si>
  <si>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</si>
  <si>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</si>
  <si>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</si>
  <si>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</si>
  <si>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</si>
  <si>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</si>
  <si>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</si>
  <si>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</si>
  <si>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</si>
  <si>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</si>
  <si>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</si>
  <si>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</si>
  <si>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</si>
  <si>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</si>
  <si>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</si>
  <si>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</si>
  <si>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</si>
  <si>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</si>
  <si>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</si>
  <si>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</si>
  <si>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</si>
  <si>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</si>
  <si>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</si>
  <si>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</si>
  <si>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</si>
  <si>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</si>
  <si>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</si>
  <si>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</si>
  <si>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</si>
  <si>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</si>
  <si>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</si>
  <si>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</si>
  <si>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</si>
  <si>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</si>
  <si>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</si>
  <si>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</si>
  <si>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</si>
  <si>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</si>
  <si>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</si>
  <si>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</si>
  <si>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</si>
  <si>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</si>
  <si>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</si>
  <si>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</si>
  <si>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</si>
  <si>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</si>
  <si>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</si>
  <si>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</si>
  <si>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</si>
  <si>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</si>
  <si>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</si>
  <si>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</si>
  <si>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</si>
  <si>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</si>
  <si>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</si>
  <si>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</si>
  <si>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</si>
  <si>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</si>
  <si>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</si>
  <si>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</si>
  <si>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</si>
  <si>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</si>
  <si>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</si>
  <si>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</si>
  <si>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</si>
  <si>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</si>
  <si>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</si>
  <si>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</si>
  <si>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</si>
  <si>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</si>
  <si>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</si>
  <si>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</si>
  <si>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</si>
  <si>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</si>
  <si>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</si>
  <si>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</si>
  <si>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</si>
  <si>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</si>
  <si>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</si>
  <si>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</si>
  <si>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</si>
  <si>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</si>
  <si>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</si>
  <si>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</si>
  <si>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</si>
  <si>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</si>
  <si>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</si>
  <si>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</si>
  <si>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</si>
  <si>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</si>
  <si>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</si>
  <si>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</si>
  <si>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</si>
  <si>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</si>
  <si>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</si>
  <si>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</si>
  <si>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</si>
  <si>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</si>
  <si>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</si>
  <si>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</si>
  <si>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</si>
  <si>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</si>
  <si>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</si>
  <si>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</si>
  <si>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</si>
  <si>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</si>
  <si>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</si>
  <si>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</si>
  <si>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</si>
  <si>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</si>
  <si>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</si>
  <si>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</si>
  <si>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</si>
  <si>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</si>
  <si>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</si>
  <si>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</si>
  <si>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</si>
  <si>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</si>
  <si>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</si>
  <si>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</si>
  <si>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</si>
  <si>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</si>
  <si>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</si>
  <si>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</si>
  <si>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</si>
  <si>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</si>
  <si>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</si>
  <si>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</si>
  <si>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</si>
  <si>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</si>
  <si>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</si>
  <si>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</si>
  <si>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</si>
  <si>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</si>
  <si>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</si>
  <si>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</si>
  <si>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</si>
  <si>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</si>
  <si>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</si>
  <si>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</si>
  <si>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</si>
  <si>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</si>
  <si>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</si>
  <si>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</si>
  <si>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</si>
  <si>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</si>
  <si>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</si>
  <si>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</si>
  <si>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</si>
  <si>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</si>
  <si>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</si>
  <si>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</si>
  <si>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</si>
  <si>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</si>
  <si>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</si>
  <si>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</si>
  <si>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</si>
  <si>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</si>
  <si>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</si>
  <si>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</si>
  <si>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</si>
  <si>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</si>
  <si>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</si>
  <si>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</si>
  <si>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</si>
  <si>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</si>
  <si>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</si>
  <si>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</si>
  <si>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</si>
  <si>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</si>
  <si>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</si>
  <si>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</si>
  <si>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</si>
  <si>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</si>
  <si>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</si>
  <si>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</si>
  <si>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</si>
  <si>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</si>
  <si>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</si>
  <si>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</si>
  <si>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</si>
  <si>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</si>
  <si>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</si>
  <si>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</si>
  <si>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</si>
  <si>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</si>
  <si>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</si>
  <si>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</si>
  <si>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</si>
  <si>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</si>
  <si>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</si>
  <si>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</si>
  <si>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</si>
  <si>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</si>
  <si>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</si>
  <si>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</si>
  <si>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</si>
  <si>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</si>
  <si>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</si>
  <si>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</si>
  <si>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</si>
  <si>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</si>
  <si>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</si>
  <si>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</si>
  <si>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</si>
  <si>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</si>
  <si>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</si>
  <si>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</si>
  <si>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</si>
  <si>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</si>
  <si>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</si>
  <si>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</si>
  <si>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</si>
  <si>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</si>
  <si>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</si>
  <si>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</si>
  <si>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</si>
  <si>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</si>
  <si>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</si>
  <si>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</si>
  <si>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</si>
  <si>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</si>
  <si>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</si>
  <si>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</si>
  <si>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</si>
  <si>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</si>
  <si>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</si>
  <si>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</si>
  <si>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</si>
  <si>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</si>
  <si>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</si>
  <si>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</si>
  <si>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</si>
  <si>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</si>
  <si>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</si>
  <si>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</si>
  <si>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</si>
  <si>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</si>
  <si>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</si>
  <si>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</si>
  <si>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</si>
  <si>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</si>
  <si>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</si>
  <si>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</si>
  <si>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</si>
  <si>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</si>
  <si>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</si>
  <si>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</si>
  <si>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</si>
  <si>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</si>
  <si>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</si>
  <si>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</si>
  <si>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</si>
  <si>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</si>
  <si>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</si>
  <si>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</si>
  <si>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</si>
  <si>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</si>
  <si>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</si>
  <si>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</si>
  <si>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</si>
  <si>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</si>
  <si>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</si>
  <si>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</si>
  <si>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</si>
  <si>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</si>
  <si>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</si>
  <si>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</si>
  <si>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</si>
  <si>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</si>
  <si>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</si>
  <si>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</si>
  <si>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</si>
  <si>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</si>
  <si>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</si>
  <si>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</si>
  <si>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</si>
  <si>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</si>
  <si>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</si>
  <si>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</si>
  <si>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</si>
  <si>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</si>
  <si>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</si>
  <si>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</si>
  <si>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</si>
  <si>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</si>
  <si>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</si>
  <si>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</si>
  <si>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</si>
  <si>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</si>
  <si>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</si>
  <si>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</si>
  <si>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</si>
  <si>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</si>
  <si>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</si>
  <si>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</si>
  <si>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</si>
  <si>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</si>
  <si>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</si>
  <si>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</si>
  <si>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</si>
  <si>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</si>
  <si>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</si>
  <si>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</si>
  <si>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</si>
  <si>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</si>
  <si>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</si>
  <si>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</si>
  <si>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</si>
  <si>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</si>
  <si>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</si>
  <si>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</si>
  <si>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</si>
  <si>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</si>
  <si>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</si>
  <si>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</si>
  <si>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</si>
  <si>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</si>
  <si>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</si>
  <si>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</si>
  <si>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</si>
  <si>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</si>
  <si>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</si>
  <si>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</si>
  <si>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</si>
  <si>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</si>
  <si>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</si>
  <si>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</si>
  <si>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</si>
  <si>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</si>
  <si>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</si>
  <si>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</si>
  <si>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</si>
  <si>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</si>
  <si>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</si>
  <si>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</si>
  <si>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</si>
  <si>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</si>
  <si>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</si>
  <si>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</si>
  <si>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</si>
  <si>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</si>
  <si>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</si>
  <si>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</si>
  <si>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</si>
  <si>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</si>
  <si>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</si>
  <si>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</si>
  <si>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</si>
  <si>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</si>
  <si>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</si>
  <si>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</si>
  <si>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</si>
  <si>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</si>
  <si>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</si>
  <si>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</si>
  <si>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</si>
  <si>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</si>
  <si>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</si>
  <si>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</si>
  <si>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</si>
  <si>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</si>
  <si>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</si>
  <si>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</si>
  <si>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</si>
  <si>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</si>
  <si>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</si>
  <si>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</si>
  <si>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</si>
  <si>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</si>
  <si>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</si>
  <si>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</si>
  <si>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</si>
  <si>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</si>
  <si>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</si>
  <si>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</si>
  <si>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</si>
  <si>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</si>
  <si>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</si>
  <si>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</si>
  <si>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</si>
  <si>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</si>
  <si>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INSTITUTO MUNICIPAL DE INVESTIGACION, PLANEACION Y ESTADISTICA PARA EL MUNICIPIO DE CELAYA, GTO.</t>
  </si>
  <si>
    <t>Correspondiente del 01 de Enero al 31 de Marzo 2019</t>
  </si>
  <si>
    <t>Bajo protesta de decir verdad declaramos que los Estados Financieros y sus notas, son razonablemente correctos y son responsabilidad del emisor.</t>
  </si>
  <si>
    <t>NO APLICA</t>
  </si>
  <si>
    <r>
      <t xml:space="preserve">Ingresos por Recuperar a Corto Plazo            </t>
    </r>
    <r>
      <rPr>
        <b/>
        <sz val="8"/>
        <color rgb="FF000000"/>
        <rFont val="Arial"/>
        <family val="2"/>
      </rPr>
      <t>NO APLICA</t>
    </r>
    <r>
      <rPr>
        <sz val="8"/>
        <color rgb="FF000000"/>
        <rFont val="Arial"/>
        <family val="2"/>
      </rPr>
      <t xml:space="preserve">         </t>
    </r>
  </si>
  <si>
    <t>SUBSIDIO AL EMPLEO</t>
  </si>
  <si>
    <r>
      <t xml:space="preserve">Anticipo a Proveedores por Adquisición de Bienes Inmuebles y Muebles a Corto Plazo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</si>
  <si>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Intangibles a Corto Plazo   </t>
    </r>
    <r>
      <rPr>
        <b/>
        <sz val="8"/>
        <color rgb="FF000000"/>
        <rFont val="Arial"/>
        <family val="2"/>
      </rPr>
      <t>NO APLICA</t>
    </r>
  </si>
  <si>
    <r>
      <t xml:space="preserve">Anticipo a Contratistas por Obras Públicas a Corto Plazo     </t>
    </r>
    <r>
      <rPr>
        <b/>
        <sz val="8"/>
        <color rgb="FF000000"/>
        <rFont val="Arial"/>
        <family val="2"/>
      </rPr>
      <t>NO APLICA</t>
    </r>
  </si>
  <si>
    <r>
      <t xml:space="preserve">Otros Derechos a Recibir Bienes o Servicios a Corto Plazo  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</si>
  <si>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y Prestación de Servicios a Corto Plazo   </t>
    </r>
    <r>
      <rPr>
        <b/>
        <sz val="8"/>
        <color rgb="FF000000"/>
        <rFont val="Arial"/>
        <family val="2"/>
      </rPr>
      <t>NO APLICA</t>
    </r>
  </si>
  <si>
    <t>FONDO FIJO</t>
  </si>
  <si>
    <r>
      <t xml:space="preserve">Bienes Inmuebles, Infraestructura y Construcciones en Proceso       </t>
    </r>
    <r>
      <rPr>
        <b/>
        <sz val="8"/>
        <color rgb="FF000000"/>
        <rFont val="Arial"/>
        <family val="2"/>
      </rPr>
      <t xml:space="preserve"> NO APLICA </t>
    </r>
    <r>
      <rPr>
        <sz val="8"/>
        <color rgb="FF000000"/>
        <rFont val="Arial"/>
        <family val="2"/>
      </rPr>
      <t xml:space="preserve">    </t>
    </r>
  </si>
  <si>
    <t>FISCAL</t>
  </si>
  <si>
    <t>10%,30% y 25%</t>
  </si>
  <si>
    <t>ANUAL</t>
  </si>
  <si>
    <t>BUENO</t>
  </si>
  <si>
    <t xml:space="preserve">10% y 30% </t>
  </si>
  <si>
    <t>IMPUESTOS Y PROVISIONES X PAGAR</t>
  </si>
  <si>
    <t>IMPUESTOS POR PAGAR</t>
  </si>
  <si>
    <t>PROVISION ISR AGUINALDO</t>
  </si>
  <si>
    <t>SUBSIDIO</t>
  </si>
  <si>
    <t>DONACIONES DE CAPITAL</t>
  </si>
  <si>
    <t>MUNICIPAL</t>
  </si>
  <si>
    <t>100%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</si>
</sst>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2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0" fontId="2" fillId="0" borderId="0" xfId="3" applyFont="1" applyAlignment="1" applyProtection="1">
      <alignment vertical="top"/>
    </xf>
    <xf numFmtId="0" fontId="11" fillId="4" borderId="0" xfId="8" applyFont="1" applyFill="1" applyAlignment="1">
      <alignment horizontal="center"/>
    </xf>
    <xf numFmtId="9" fontId="9" fillId="0" borderId="0" xfId="8" applyNumberFormat="1" applyFont="1" applyAlignment="1">
      <alignment horizontal="left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4" sqref="A44:XFD5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7" t="s">
        <v>527</v>
      </c>
      <c r="B1" s="97"/>
      <c r="C1" s="15"/>
      <c r="D1" s="12" t="s">
        <v>122</v>
      </c>
      <c r="E1" s="13">
        <v>2019</v>
      </c>
    </row>
    <row r="2" spans="1:5" ht="18.95" customHeight="1" x14ac:dyDescent="0.2">
      <c r="A2" s="98" t="s">
        <v>427</v>
      </c>
      <c r="B2" s="98"/>
      <c r="C2" s="34"/>
      <c r="D2" s="12" t="s">
        <v>124</v>
      </c>
      <c r="E2" s="15" t="s">
        <v>125</v>
      </c>
    </row>
    <row r="3" spans="1:5" ht="18.95" customHeight="1" x14ac:dyDescent="0.2">
      <c r="A3" s="99" t="s">
        <v>528</v>
      </c>
      <c r="B3" s="99"/>
      <c r="C3" s="15"/>
      <c r="D3" s="12" t="s">
        <v>126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508</v>
      </c>
      <c r="B23" s="42" t="s">
        <v>231</v>
      </c>
    </row>
    <row r="24" spans="1:2" x14ac:dyDescent="0.2">
      <c r="A24" s="41" t="s">
        <v>509</v>
      </c>
      <c r="B24" s="42" t="s">
        <v>511</v>
      </c>
    </row>
    <row r="25" spans="1:2" x14ac:dyDescent="0.2">
      <c r="A25" s="41" t="s">
        <v>510</v>
      </c>
      <c r="B25" s="42" t="s">
        <v>506</v>
      </c>
    </row>
    <row r="26" spans="1:2" x14ac:dyDescent="0.2">
      <c r="A26" s="41" t="s">
        <v>512</v>
      </c>
      <c r="B26" s="42" t="s">
        <v>285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2" spans="1:2" x14ac:dyDescent="0.2">
      <c r="A42" s="94" t="s">
        <v>529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B1" zoomScale="106" zoomScaleNormal="106" workbookViewId="0">
      <selection activeCell="B11" sqref="B11"/>
    </sheetView>
  </sheetViews>
  <sheetFormatPr baseColWidth="10" defaultColWidth="9.140625" defaultRowHeight="11.25" x14ac:dyDescent="0.2"/>
  <cols>
    <col min="1" max="1" width="10" style="18" customWidth="1"/>
    <col min="2" max="2" width="68" style="18" customWidth="1"/>
    <col min="3" max="3" width="11.7109375" style="18" customWidth="1"/>
    <col min="4" max="4" width="12.85546875" style="18" customWidth="1"/>
    <col min="5" max="5" width="15.85546875" style="18" customWidth="1"/>
    <col min="6" max="6" width="16" style="18" customWidth="1"/>
    <col min="7" max="7" width="13.140625" style="18" customWidth="1"/>
    <col min="8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0" t="str">
        <f>'Notas a los Edos Financieros'!A1</f>
        <v>INSTITUTO MUNICIPAL DE INVESTIGACION, PLANEACION Y ESTADISTICA PARA EL MUNICIPIO DE CELAYA, GTO.</v>
      </c>
      <c r="B1" s="101"/>
      <c r="C1" s="101"/>
      <c r="D1" s="101"/>
      <c r="E1" s="101"/>
      <c r="F1" s="101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0" t="s">
        <v>123</v>
      </c>
      <c r="B2" s="101"/>
      <c r="C2" s="101"/>
      <c r="D2" s="101"/>
      <c r="E2" s="101"/>
      <c r="F2" s="101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0" t="str">
        <f>'Notas a los Edos Financieros'!A3</f>
        <v>Correspondiente del 01 de Enero al 31 de Marzo 2019</v>
      </c>
      <c r="B3" s="101"/>
      <c r="C3" s="101"/>
      <c r="D3" s="101"/>
      <c r="E3" s="101"/>
      <c r="F3" s="101"/>
      <c r="G3" s="12" t="s">
        <v>126</v>
      </c>
      <c r="H3" s="23">
        <f>'Notas a los Edos Financieros'!E3</f>
        <v>1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513</v>
      </c>
      <c r="B6" s="95" t="s">
        <v>530</v>
      </c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514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v>0</v>
      </c>
      <c r="D15" s="22">
        <v>157</v>
      </c>
      <c r="E15" s="22">
        <v>154</v>
      </c>
      <c r="F15" s="22">
        <v>162</v>
      </c>
      <c r="G15" s="22">
        <v>172</v>
      </c>
      <c r="H15" s="18" t="s">
        <v>532</v>
      </c>
    </row>
    <row r="16" spans="1:8" x14ac:dyDescent="0.2">
      <c r="A16" s="20">
        <v>1124</v>
      </c>
      <c r="B16" s="18" t="s">
        <v>531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515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133</v>
      </c>
      <c r="E19" s="19" t="s">
        <v>134</v>
      </c>
      <c r="F19" s="19" t="s">
        <v>135</v>
      </c>
      <c r="G19" s="19" t="s">
        <v>136</v>
      </c>
      <c r="H19" s="19" t="s">
        <v>137</v>
      </c>
    </row>
    <row r="20" spans="1:8" x14ac:dyDescent="0.2">
      <c r="A20" s="20">
        <v>1123</v>
      </c>
      <c r="B20" s="18" t="s">
        <v>138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139</v>
      </c>
      <c r="C21" s="22">
        <v>5000</v>
      </c>
      <c r="D21" s="22">
        <v>0</v>
      </c>
      <c r="E21" s="22">
        <v>0</v>
      </c>
      <c r="F21" s="22">
        <v>0</v>
      </c>
      <c r="G21" s="22">
        <v>0</v>
      </c>
      <c r="H21" s="18" t="s">
        <v>538</v>
      </c>
    </row>
    <row r="22" spans="1:8" x14ac:dyDescent="0.2">
      <c r="A22" s="20">
        <v>1131</v>
      </c>
      <c r="B22" s="18" t="s">
        <v>537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533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534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535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536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516</v>
      </c>
      <c r="B28" s="95" t="s">
        <v>530</v>
      </c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140</v>
      </c>
      <c r="G29" s="19" t="s">
        <v>102</v>
      </c>
      <c r="H29" s="19"/>
    </row>
    <row r="30" spans="1:8" x14ac:dyDescent="0.2">
      <c r="A30" s="20">
        <v>1140</v>
      </c>
      <c r="B30" s="18" t="s">
        <v>141</v>
      </c>
      <c r="C30" s="22">
        <v>0</v>
      </c>
    </row>
    <row r="31" spans="1:8" x14ac:dyDescent="0.2">
      <c r="A31" s="20">
        <v>1141</v>
      </c>
      <c r="B31" s="18" t="s">
        <v>142</v>
      </c>
      <c r="C31" s="22">
        <v>0</v>
      </c>
    </row>
    <row r="32" spans="1:8" x14ac:dyDescent="0.2">
      <c r="A32" s="20">
        <v>1142</v>
      </c>
      <c r="B32" s="18" t="s">
        <v>143</v>
      </c>
      <c r="C32" s="22">
        <v>0</v>
      </c>
    </row>
    <row r="33" spans="1:8" x14ac:dyDescent="0.2">
      <c r="A33" s="20">
        <v>1143</v>
      </c>
      <c r="B33" s="18" t="s">
        <v>144</v>
      </c>
      <c r="C33" s="22">
        <v>0</v>
      </c>
    </row>
    <row r="34" spans="1:8" x14ac:dyDescent="0.2">
      <c r="A34" s="20">
        <v>1144</v>
      </c>
      <c r="B34" s="18" t="s">
        <v>145</v>
      </c>
      <c r="C34" s="22">
        <v>0</v>
      </c>
    </row>
    <row r="35" spans="1:8" x14ac:dyDescent="0.2">
      <c r="A35" s="20">
        <v>1145</v>
      </c>
      <c r="B35" s="18" t="s">
        <v>146</v>
      </c>
      <c r="C35" s="22">
        <v>0</v>
      </c>
    </row>
    <row r="37" spans="1:8" x14ac:dyDescent="0.2">
      <c r="A37" s="17" t="s">
        <v>517</v>
      </c>
      <c r="B37" s="95" t="s">
        <v>530</v>
      </c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147</v>
      </c>
      <c r="G38" s="19"/>
      <c r="H38" s="19"/>
    </row>
    <row r="39" spans="1:8" x14ac:dyDescent="0.2">
      <c r="A39" s="20">
        <v>1150</v>
      </c>
      <c r="B39" s="18" t="s">
        <v>148</v>
      </c>
      <c r="C39" s="22">
        <v>0</v>
      </c>
    </row>
    <row r="40" spans="1:8" x14ac:dyDescent="0.2">
      <c r="A40" s="20">
        <v>1151</v>
      </c>
      <c r="B40" s="18" t="s">
        <v>149</v>
      </c>
      <c r="C40" s="22">
        <v>0</v>
      </c>
    </row>
    <row r="42" spans="1:8" x14ac:dyDescent="0.2">
      <c r="A42" s="17" t="s">
        <v>518</v>
      </c>
      <c r="B42" s="95" t="s">
        <v>530</v>
      </c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137</v>
      </c>
      <c r="F43" s="19"/>
      <c r="G43" s="19"/>
      <c r="H43" s="19"/>
    </row>
    <row r="44" spans="1:8" x14ac:dyDescent="0.2">
      <c r="A44" s="20">
        <v>1213</v>
      </c>
      <c r="B44" s="18" t="s">
        <v>150</v>
      </c>
      <c r="C44" s="22">
        <v>0</v>
      </c>
    </row>
    <row r="46" spans="1:8" x14ac:dyDescent="0.2">
      <c r="A46" s="17" t="s">
        <v>519</v>
      </c>
      <c r="B46" s="95" t="s">
        <v>530</v>
      </c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151</v>
      </c>
      <c r="C48" s="22">
        <v>0</v>
      </c>
    </row>
    <row r="50" spans="1:9" x14ac:dyDescent="0.2">
      <c r="A50" s="17" t="s">
        <v>520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152</v>
      </c>
      <c r="H51" s="19" t="s">
        <v>105</v>
      </c>
      <c r="I51" s="19" t="s">
        <v>153</v>
      </c>
    </row>
    <row r="52" spans="1:9" x14ac:dyDescent="0.2">
      <c r="A52" s="20">
        <v>1230</v>
      </c>
      <c r="B52" s="18" t="s">
        <v>539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155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156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157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158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159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160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161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162</v>
      </c>
      <c r="C60" s="22">
        <f>SUM(C61:C68)</f>
        <v>2376472.41</v>
      </c>
      <c r="D60" s="22">
        <f>SUM(D61:D68)</f>
        <v>0</v>
      </c>
      <c r="E60" s="22">
        <f>SUM(E61:E68)</f>
        <v>1157634.51</v>
      </c>
      <c r="F60" s="18" t="s">
        <v>540</v>
      </c>
      <c r="G60" s="18" t="s">
        <v>541</v>
      </c>
      <c r="H60" s="18" t="s">
        <v>542</v>
      </c>
      <c r="I60" s="18" t="s">
        <v>543</v>
      </c>
    </row>
    <row r="61" spans="1:9" x14ac:dyDescent="0.2">
      <c r="A61" s="20">
        <v>1241</v>
      </c>
      <c r="B61" s="18" t="s">
        <v>163</v>
      </c>
      <c r="C61" s="22">
        <v>1104997.4099999999</v>
      </c>
      <c r="D61" s="22">
        <v>0</v>
      </c>
      <c r="E61" s="22">
        <v>581101.18000000005</v>
      </c>
      <c r="F61" s="18" t="s">
        <v>540</v>
      </c>
      <c r="G61" s="18" t="s">
        <v>544</v>
      </c>
      <c r="H61" s="18" t="s">
        <v>542</v>
      </c>
      <c r="I61" s="18" t="s">
        <v>543</v>
      </c>
    </row>
    <row r="62" spans="1:9" x14ac:dyDescent="0.2">
      <c r="A62" s="20">
        <v>1242</v>
      </c>
      <c r="B62" s="18" t="s">
        <v>164</v>
      </c>
      <c r="C62" s="22">
        <v>0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165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166</v>
      </c>
      <c r="C64" s="22">
        <v>1271475</v>
      </c>
      <c r="D64" s="22">
        <v>0</v>
      </c>
      <c r="E64" s="22">
        <v>576533.32999999996</v>
      </c>
      <c r="F64" s="18" t="s">
        <v>540</v>
      </c>
      <c r="G64" s="96">
        <v>0.25</v>
      </c>
      <c r="H64" s="18" t="s">
        <v>542</v>
      </c>
      <c r="I64" s="18" t="s">
        <v>543</v>
      </c>
    </row>
    <row r="65" spans="1:9" x14ac:dyDescent="0.2">
      <c r="A65" s="20">
        <v>1245</v>
      </c>
      <c r="B65" s="18" t="s">
        <v>167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168</v>
      </c>
      <c r="C66" s="22">
        <v>0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169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170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521</v>
      </c>
      <c r="B70" s="95" t="s">
        <v>530</v>
      </c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171</v>
      </c>
      <c r="F71" s="19" t="s">
        <v>98</v>
      </c>
      <c r="G71" s="19" t="s">
        <v>152</v>
      </c>
      <c r="H71" s="19" t="s">
        <v>105</v>
      </c>
      <c r="I71" s="19" t="s">
        <v>153</v>
      </c>
    </row>
    <row r="72" spans="1:9" x14ac:dyDescent="0.2">
      <c r="A72" s="20">
        <v>1250</v>
      </c>
      <c r="B72" s="18" t="s">
        <v>172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173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174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175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176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177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178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179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180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181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182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183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184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522</v>
      </c>
      <c r="B86" s="95" t="s">
        <v>530</v>
      </c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185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186</v>
      </c>
      <c r="C88" s="22">
        <v>0</v>
      </c>
    </row>
    <row r="89" spans="1:8" x14ac:dyDescent="0.2">
      <c r="A89" s="20">
        <v>1161</v>
      </c>
      <c r="B89" s="18" t="s">
        <v>187</v>
      </c>
      <c r="C89" s="22">
        <v>0</v>
      </c>
    </row>
    <row r="90" spans="1:8" x14ac:dyDescent="0.2">
      <c r="A90" s="20">
        <v>1162</v>
      </c>
      <c r="B90" s="18" t="s">
        <v>188</v>
      </c>
      <c r="C90" s="22">
        <v>0</v>
      </c>
    </row>
    <row r="92" spans="1:8" x14ac:dyDescent="0.2">
      <c r="A92" s="17" t="s">
        <v>523</v>
      </c>
      <c r="B92" s="95" t="s">
        <v>530</v>
      </c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137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189</v>
      </c>
      <c r="C94" s="22">
        <v>0</v>
      </c>
    </row>
    <row r="95" spans="1:8" x14ac:dyDescent="0.2">
      <c r="A95" s="20">
        <v>1291</v>
      </c>
      <c r="B95" s="18" t="s">
        <v>190</v>
      </c>
      <c r="C95" s="22">
        <v>0</v>
      </c>
    </row>
    <row r="96" spans="1:8" x14ac:dyDescent="0.2">
      <c r="A96" s="20">
        <v>1292</v>
      </c>
      <c r="B96" s="18" t="s">
        <v>191</v>
      </c>
      <c r="C96" s="22">
        <v>0</v>
      </c>
    </row>
    <row r="97" spans="1:8" x14ac:dyDescent="0.2">
      <c r="A97" s="20">
        <v>1293</v>
      </c>
      <c r="B97" s="18" t="s">
        <v>192</v>
      </c>
      <c r="C97" s="22">
        <v>0</v>
      </c>
    </row>
    <row r="99" spans="1:8" x14ac:dyDescent="0.2">
      <c r="A99" s="17" t="s">
        <v>524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133</v>
      </c>
      <c r="E100" s="19" t="s">
        <v>134</v>
      </c>
      <c r="F100" s="19" t="s">
        <v>135</v>
      </c>
      <c r="G100" s="19" t="s">
        <v>193</v>
      </c>
      <c r="H100" s="19" t="s">
        <v>194</v>
      </c>
    </row>
    <row r="101" spans="1:8" x14ac:dyDescent="0.2">
      <c r="A101" s="20">
        <v>2110</v>
      </c>
      <c r="B101" s="18" t="s">
        <v>195</v>
      </c>
      <c r="C101" s="22">
        <f>SUM(C102:C110)</f>
        <v>185305.13</v>
      </c>
      <c r="D101" s="22">
        <v>0</v>
      </c>
      <c r="E101" s="22">
        <v>0</v>
      </c>
      <c r="F101" s="22">
        <v>0</v>
      </c>
      <c r="G101" s="22">
        <v>0</v>
      </c>
      <c r="H101" s="18" t="s">
        <v>545</v>
      </c>
    </row>
    <row r="102" spans="1:8" x14ac:dyDescent="0.2">
      <c r="A102" s="20">
        <v>2111</v>
      </c>
      <c r="B102" s="18" t="s">
        <v>196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197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198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199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202</v>
      </c>
      <c r="C108" s="22">
        <v>145665.13</v>
      </c>
      <c r="D108" s="22">
        <v>0</v>
      </c>
      <c r="E108" s="22">
        <v>0</v>
      </c>
      <c r="F108" s="22">
        <v>0</v>
      </c>
      <c r="G108" s="22">
        <v>0</v>
      </c>
      <c r="H108" s="18" t="s">
        <v>546</v>
      </c>
    </row>
    <row r="109" spans="1:8" x14ac:dyDescent="0.2">
      <c r="A109" s="20">
        <v>2118</v>
      </c>
      <c r="B109" s="18" t="s">
        <v>203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204</v>
      </c>
      <c r="C110" s="22">
        <v>39640</v>
      </c>
      <c r="D110" s="22">
        <v>0</v>
      </c>
      <c r="E110" s="22">
        <v>0</v>
      </c>
      <c r="F110" s="22">
        <v>0</v>
      </c>
      <c r="G110" s="22">
        <v>0</v>
      </c>
      <c r="H110" s="18" t="s">
        <v>547</v>
      </c>
    </row>
    <row r="111" spans="1:8" x14ac:dyDescent="0.2">
      <c r="A111" s="20">
        <v>2120</v>
      </c>
      <c r="B111" s="18" t="s">
        <v>205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206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207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208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525</v>
      </c>
      <c r="B116" s="95" t="s">
        <v>530</v>
      </c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137</v>
      </c>
      <c r="F117" s="19"/>
      <c r="G117" s="19"/>
      <c r="H117" s="19"/>
    </row>
    <row r="118" spans="1:8" x14ac:dyDescent="0.2">
      <c r="A118" s="20">
        <v>2160</v>
      </c>
      <c r="B118" s="18" t="s">
        <v>209</v>
      </c>
      <c r="C118" s="22">
        <v>0</v>
      </c>
    </row>
    <row r="119" spans="1:8" x14ac:dyDescent="0.2">
      <c r="A119" s="20">
        <v>2161</v>
      </c>
      <c r="B119" s="18" t="s">
        <v>210</v>
      </c>
      <c r="C119" s="22">
        <v>0</v>
      </c>
    </row>
    <row r="120" spans="1:8" x14ac:dyDescent="0.2">
      <c r="A120" s="20">
        <v>2162</v>
      </c>
      <c r="B120" s="18" t="s">
        <v>211</v>
      </c>
      <c r="C120" s="22">
        <v>0</v>
      </c>
    </row>
    <row r="121" spans="1:8" x14ac:dyDescent="0.2">
      <c r="A121" s="20">
        <v>2163</v>
      </c>
      <c r="B121" s="18" t="s">
        <v>212</v>
      </c>
      <c r="C121" s="22">
        <v>0</v>
      </c>
    </row>
    <row r="122" spans="1:8" x14ac:dyDescent="0.2">
      <c r="A122" s="20">
        <v>2164</v>
      </c>
      <c r="B122" s="18" t="s">
        <v>213</v>
      </c>
      <c r="C122" s="22">
        <v>0</v>
      </c>
    </row>
    <row r="123" spans="1:8" x14ac:dyDescent="0.2">
      <c r="A123" s="20">
        <v>2165</v>
      </c>
      <c r="B123" s="18" t="s">
        <v>214</v>
      </c>
      <c r="C123" s="22">
        <v>0</v>
      </c>
    </row>
    <row r="124" spans="1:8" x14ac:dyDescent="0.2">
      <c r="A124" s="20">
        <v>2166</v>
      </c>
      <c r="B124" s="18" t="s">
        <v>215</v>
      </c>
      <c r="C124" s="22">
        <v>0</v>
      </c>
    </row>
    <row r="125" spans="1:8" x14ac:dyDescent="0.2">
      <c r="A125" s="20">
        <v>2250</v>
      </c>
      <c r="B125" s="18" t="s">
        <v>216</v>
      </c>
      <c r="C125" s="22">
        <v>0</v>
      </c>
    </row>
    <row r="126" spans="1:8" x14ac:dyDescent="0.2">
      <c r="A126" s="20">
        <v>2251</v>
      </c>
      <c r="B126" s="18" t="s">
        <v>217</v>
      </c>
      <c r="C126" s="22">
        <v>0</v>
      </c>
    </row>
    <row r="127" spans="1:8" x14ac:dyDescent="0.2">
      <c r="A127" s="20">
        <v>2252</v>
      </c>
      <c r="B127" s="18" t="s">
        <v>218</v>
      </c>
      <c r="C127" s="22">
        <v>0</v>
      </c>
    </row>
    <row r="128" spans="1:8" x14ac:dyDescent="0.2">
      <c r="A128" s="20">
        <v>2253</v>
      </c>
      <c r="B128" s="18" t="s">
        <v>219</v>
      </c>
      <c r="C128" s="22">
        <v>0</v>
      </c>
    </row>
    <row r="129" spans="1:8" x14ac:dyDescent="0.2">
      <c r="A129" s="20">
        <v>2254</v>
      </c>
      <c r="B129" s="18" t="s">
        <v>220</v>
      </c>
      <c r="C129" s="22">
        <v>0</v>
      </c>
    </row>
    <row r="130" spans="1:8" x14ac:dyDescent="0.2">
      <c r="A130" s="20">
        <v>2255</v>
      </c>
      <c r="B130" s="18" t="s">
        <v>221</v>
      </c>
      <c r="C130" s="22">
        <v>0</v>
      </c>
    </row>
    <row r="131" spans="1:8" x14ac:dyDescent="0.2">
      <c r="A131" s="20">
        <v>2256</v>
      </c>
      <c r="B131" s="18" t="s">
        <v>222</v>
      </c>
      <c r="C131" s="22">
        <v>0</v>
      </c>
    </row>
    <row r="133" spans="1:8" x14ac:dyDescent="0.2">
      <c r="A133" s="17" t="s">
        <v>526</v>
      </c>
      <c r="B133" s="95" t="s">
        <v>530</v>
      </c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137</v>
      </c>
      <c r="F134" s="21"/>
      <c r="G134" s="21"/>
      <c r="H134" s="21"/>
    </row>
    <row r="135" spans="1:8" x14ac:dyDescent="0.2">
      <c r="A135" s="20">
        <v>2159</v>
      </c>
      <c r="B135" s="18" t="s">
        <v>223</v>
      </c>
      <c r="C135" s="22">
        <v>0</v>
      </c>
    </row>
    <row r="136" spans="1:8" x14ac:dyDescent="0.2">
      <c r="A136" s="20">
        <v>2199</v>
      </c>
      <c r="B136" s="18" t="s">
        <v>224</v>
      </c>
      <c r="C136" s="22">
        <v>0</v>
      </c>
    </row>
    <row r="137" spans="1:8" x14ac:dyDescent="0.2">
      <c r="A137" s="20">
        <v>2240</v>
      </c>
      <c r="B137" s="18" t="s">
        <v>225</v>
      </c>
      <c r="C137" s="22">
        <v>0</v>
      </c>
    </row>
    <row r="138" spans="1:8" x14ac:dyDescent="0.2">
      <c r="A138" s="20">
        <v>2241</v>
      </c>
      <c r="B138" s="18" t="s">
        <v>226</v>
      </c>
      <c r="C138" s="22">
        <v>0</v>
      </c>
    </row>
    <row r="139" spans="1:8" x14ac:dyDescent="0.2">
      <c r="A139" s="20">
        <v>2242</v>
      </c>
      <c r="B139" s="18" t="s">
        <v>227</v>
      </c>
      <c r="C139" s="22">
        <v>0</v>
      </c>
    </row>
    <row r="140" spans="1:8" x14ac:dyDescent="0.2">
      <c r="A140" s="20">
        <v>2249</v>
      </c>
      <c r="B140" s="18" t="s">
        <v>228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" right="0" top="0.35433070866141736" bottom="0" header="0.31496062992125984" footer="0.31496062992125984"/>
  <pageSetup scale="70" orientation="landscape" r:id="rId1"/>
  <ignoredErrors>
    <ignoredError sqref="C101:C107 C10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topLeftCell="A205" zoomScaleNormal="100" workbookViewId="0">
      <selection activeCell="B32" sqref="B32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98" t="str">
        <f>ESF!A1</f>
        <v>INSTITUTO MUNICIPAL DE INVESTIGACION, PLANEACION Y ESTADISTICA PARA EL MUNICIPIO DE CELAYA, GTO.</v>
      </c>
      <c r="B1" s="98"/>
      <c r="C1" s="98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98" t="s">
        <v>229</v>
      </c>
      <c r="B2" s="98"/>
      <c r="C2" s="98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98" t="str">
        <f>ESF!A3</f>
        <v>Correspondiente del 01 de Enero al 31 de Marzo 2019</v>
      </c>
      <c r="B3" s="98"/>
      <c r="C3" s="98"/>
      <c r="D3" s="12" t="s">
        <v>126</v>
      </c>
      <c r="E3" s="23">
        <f>'Notas a los Edos Financieros'!E3</f>
        <v>1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504</v>
      </c>
      <c r="B6" s="95" t="s">
        <v>530</v>
      </c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230</v>
      </c>
      <c r="E7" s="44"/>
    </row>
    <row r="8" spans="1:5" x14ac:dyDescent="0.2">
      <c r="A8" s="46">
        <v>4100</v>
      </c>
      <c r="B8" s="47" t="s">
        <v>231</v>
      </c>
      <c r="C8" s="50">
        <v>0</v>
      </c>
      <c r="D8" s="47"/>
      <c r="E8" s="45"/>
    </row>
    <row r="9" spans="1:5" x14ac:dyDescent="0.2">
      <c r="A9" s="46">
        <v>4110</v>
      </c>
      <c r="B9" s="47" t="s">
        <v>232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233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234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235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236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237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238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239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428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240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241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242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429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243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244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245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246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247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430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248</v>
      </c>
      <c r="C28" s="50">
        <v>0</v>
      </c>
      <c r="D28" s="47"/>
      <c r="E28" s="45"/>
    </row>
    <row r="29" spans="1:5" x14ac:dyDescent="0.2">
      <c r="A29" s="46">
        <v>4141</v>
      </c>
      <c r="B29" s="47" t="s">
        <v>249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250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251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431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252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432</v>
      </c>
      <c r="C34" s="50">
        <v>0</v>
      </c>
      <c r="D34" s="47"/>
      <c r="E34" s="45"/>
    </row>
    <row r="35" spans="1:5" x14ac:dyDescent="0.2">
      <c r="A35" s="46">
        <v>4151</v>
      </c>
      <c r="B35" s="47" t="s">
        <v>432</v>
      </c>
      <c r="C35" s="50">
        <v>0</v>
      </c>
      <c r="D35" s="47"/>
      <c r="E35" s="45"/>
    </row>
    <row r="36" spans="1:5" ht="22.5" x14ac:dyDescent="0.2">
      <c r="A36" s="46">
        <v>4154</v>
      </c>
      <c r="B36" s="48" t="s">
        <v>433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434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253</v>
      </c>
      <c r="C38" s="50">
        <v>0</v>
      </c>
      <c r="D38" s="47"/>
      <c r="E38" s="45"/>
    </row>
    <row r="39" spans="1:5" x14ac:dyDescent="0.2">
      <c r="A39" s="46">
        <v>4162</v>
      </c>
      <c r="B39" s="47" t="s">
        <v>254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255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256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257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435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258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259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436</v>
      </c>
      <c r="C46" s="50">
        <v>0</v>
      </c>
      <c r="D46" s="47"/>
      <c r="E46" s="45"/>
    </row>
    <row r="47" spans="1:5" x14ac:dyDescent="0.2">
      <c r="A47" s="46">
        <v>4171</v>
      </c>
      <c r="B47" s="47" t="s">
        <v>437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438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439</v>
      </c>
      <c r="C49" s="50">
        <v>0</v>
      </c>
      <c r="D49" s="47"/>
      <c r="E49" s="45"/>
    </row>
    <row r="50" spans="1:5" ht="22.5" x14ac:dyDescent="0.2">
      <c r="A50" s="46">
        <v>4174</v>
      </c>
      <c r="B50" s="48" t="s">
        <v>440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441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442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443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444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505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230</v>
      </c>
      <c r="E57" s="44"/>
    </row>
    <row r="58" spans="1:5" ht="33.75" x14ac:dyDescent="0.2">
      <c r="A58" s="46">
        <v>4200</v>
      </c>
      <c r="B58" s="48" t="s">
        <v>445</v>
      </c>
      <c r="C58" s="22">
        <f>+C59+C65</f>
        <v>3611523.28</v>
      </c>
      <c r="D58" s="18" t="s">
        <v>548</v>
      </c>
      <c r="E58" s="45"/>
    </row>
    <row r="59" spans="1:5" ht="22.5" x14ac:dyDescent="0.2">
      <c r="A59" s="46">
        <v>4210</v>
      </c>
      <c r="B59" s="48" t="s">
        <v>446</v>
      </c>
      <c r="C59" s="22">
        <f>SUM(C60:C62)</f>
        <v>0</v>
      </c>
      <c r="E59" s="45"/>
    </row>
    <row r="60" spans="1:5" x14ac:dyDescent="0.2">
      <c r="A60" s="46">
        <v>4211</v>
      </c>
      <c r="B60" s="47" t="s">
        <v>260</v>
      </c>
      <c r="C60" s="22">
        <v>0</v>
      </c>
      <c r="E60" s="45"/>
    </row>
    <row r="61" spans="1:5" x14ac:dyDescent="0.2">
      <c r="A61" s="46">
        <v>4212</v>
      </c>
      <c r="B61" s="47" t="s">
        <v>261</v>
      </c>
      <c r="C61" s="22">
        <v>0</v>
      </c>
      <c r="E61" s="45"/>
    </row>
    <row r="62" spans="1:5" x14ac:dyDescent="0.2">
      <c r="A62" s="46">
        <v>4213</v>
      </c>
      <c r="B62" s="47" t="s">
        <v>262</v>
      </c>
      <c r="C62" s="22">
        <v>0</v>
      </c>
      <c r="E62" s="45"/>
    </row>
    <row r="63" spans="1:5" x14ac:dyDescent="0.2">
      <c r="A63" s="46">
        <v>4214</v>
      </c>
      <c r="B63" s="47" t="s">
        <v>447</v>
      </c>
      <c r="C63" s="22">
        <v>0</v>
      </c>
      <c r="E63" s="45"/>
    </row>
    <row r="64" spans="1:5" x14ac:dyDescent="0.2">
      <c r="A64" s="46">
        <v>4215</v>
      </c>
      <c r="B64" s="47" t="s">
        <v>448</v>
      </c>
      <c r="C64" s="22">
        <v>0</v>
      </c>
      <c r="E64" s="45"/>
    </row>
    <row r="65" spans="1:5" x14ac:dyDescent="0.2">
      <c r="A65" s="46">
        <v>4220</v>
      </c>
      <c r="B65" s="47" t="s">
        <v>263</v>
      </c>
      <c r="C65" s="22">
        <f>SUM(C66:C71)</f>
        <v>3611523.28</v>
      </c>
      <c r="D65" s="18" t="s">
        <v>548</v>
      </c>
      <c r="E65" s="45"/>
    </row>
    <row r="66" spans="1:5" x14ac:dyDescent="0.2">
      <c r="A66" s="46">
        <v>4221</v>
      </c>
      <c r="B66" s="47" t="s">
        <v>264</v>
      </c>
      <c r="C66" s="22">
        <v>3611523.28</v>
      </c>
      <c r="D66" s="18" t="s">
        <v>548</v>
      </c>
      <c r="E66" s="45"/>
    </row>
    <row r="67" spans="1:5" x14ac:dyDescent="0.2">
      <c r="A67" s="46">
        <v>4223</v>
      </c>
      <c r="B67" s="47" t="s">
        <v>265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267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449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506</v>
      </c>
      <c r="B71" s="95" t="s">
        <v>530</v>
      </c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137</v>
      </c>
    </row>
    <row r="73" spans="1:5" x14ac:dyDescent="0.2">
      <c r="A73" s="49">
        <v>4300</v>
      </c>
      <c r="B73" s="47" t="s">
        <v>268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269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450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270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271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272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273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274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275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276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277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277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278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278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279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280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451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281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282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283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452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279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507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284</v>
      </c>
      <c r="E97" s="44" t="s">
        <v>137</v>
      </c>
    </row>
    <row r="98" spans="1:5" x14ac:dyDescent="0.2">
      <c r="A98" s="49">
        <v>5000</v>
      </c>
      <c r="B98" s="47" t="s">
        <v>285</v>
      </c>
      <c r="C98" s="22">
        <f>+C99+C127+C160+C170+C185+C218</f>
        <v>3329716.3200000003</v>
      </c>
      <c r="D98" s="51">
        <f>C98/C98</f>
        <v>1</v>
      </c>
      <c r="E98" s="47"/>
    </row>
    <row r="99" spans="1:5" x14ac:dyDescent="0.2">
      <c r="A99" s="49">
        <v>5100</v>
      </c>
      <c r="B99" s="47" t="s">
        <v>286</v>
      </c>
      <c r="C99" s="22">
        <f>+C100+C107+C117</f>
        <v>3329716.3200000003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287</v>
      </c>
      <c r="C100" s="22">
        <f>SUM(C101:C106)</f>
        <v>2473472.62</v>
      </c>
      <c r="D100" s="51">
        <f t="shared" ref="D100:D163" si="0">C100/$C$99</f>
        <v>0.74284785317687363</v>
      </c>
      <c r="E100" s="47"/>
    </row>
    <row r="101" spans="1:5" x14ac:dyDescent="0.2">
      <c r="A101" s="49">
        <v>5111</v>
      </c>
      <c r="B101" s="47" t="s">
        <v>288</v>
      </c>
      <c r="C101" s="22">
        <v>1645713.12</v>
      </c>
      <c r="D101" s="51">
        <f t="shared" si="0"/>
        <v>0.49425024892210634</v>
      </c>
      <c r="E101" s="47"/>
    </row>
    <row r="102" spans="1:5" x14ac:dyDescent="0.2">
      <c r="A102" s="49">
        <v>5112</v>
      </c>
      <c r="B102" s="47" t="s">
        <v>289</v>
      </c>
      <c r="C102" s="22">
        <v>158907.1</v>
      </c>
      <c r="D102" s="51">
        <f t="shared" si="0"/>
        <v>4.7723915411508687E-2</v>
      </c>
      <c r="E102" s="47"/>
    </row>
    <row r="103" spans="1:5" x14ac:dyDescent="0.2">
      <c r="A103" s="49">
        <v>5113</v>
      </c>
      <c r="B103" s="47" t="s">
        <v>290</v>
      </c>
      <c r="C103" s="22">
        <v>363832.63</v>
      </c>
      <c r="D103" s="51">
        <f t="shared" si="0"/>
        <v>0.10926835653074493</v>
      </c>
      <c r="E103" s="47"/>
    </row>
    <row r="104" spans="1:5" x14ac:dyDescent="0.2">
      <c r="A104" s="49">
        <v>5114</v>
      </c>
      <c r="B104" s="47" t="s">
        <v>291</v>
      </c>
      <c r="C104" s="22">
        <v>233882.87</v>
      </c>
      <c r="D104" s="51">
        <f t="shared" si="0"/>
        <v>7.0241079876738555E-2</v>
      </c>
      <c r="E104" s="47"/>
    </row>
    <row r="105" spans="1:5" x14ac:dyDescent="0.2">
      <c r="A105" s="49">
        <v>5115</v>
      </c>
      <c r="B105" s="47" t="s">
        <v>292</v>
      </c>
      <c r="C105" s="22">
        <v>71136.899999999994</v>
      </c>
      <c r="D105" s="51">
        <f t="shared" si="0"/>
        <v>2.1364252435775066E-2</v>
      </c>
      <c r="E105" s="47"/>
    </row>
    <row r="106" spans="1:5" x14ac:dyDescent="0.2">
      <c r="A106" s="49">
        <v>5116</v>
      </c>
      <c r="B106" s="47" t="s">
        <v>293</v>
      </c>
      <c r="C106" s="22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294</v>
      </c>
      <c r="C107" s="22">
        <f>SUM(C108:C116)</f>
        <v>78726.52</v>
      </c>
      <c r="D107" s="51">
        <f t="shared" si="0"/>
        <v>2.3643611777714443E-2</v>
      </c>
      <c r="E107" s="47"/>
    </row>
    <row r="108" spans="1:5" x14ac:dyDescent="0.2">
      <c r="A108" s="49">
        <v>5121</v>
      </c>
      <c r="B108" s="47" t="s">
        <v>295</v>
      </c>
      <c r="C108" s="22">
        <v>40864.86</v>
      </c>
      <c r="D108" s="51">
        <f t="shared" si="0"/>
        <v>1.2272775237501313E-2</v>
      </c>
      <c r="E108" s="47"/>
    </row>
    <row r="109" spans="1:5" x14ac:dyDescent="0.2">
      <c r="A109" s="49">
        <v>5122</v>
      </c>
      <c r="B109" s="47" t="s">
        <v>296</v>
      </c>
      <c r="C109" s="22">
        <v>0</v>
      </c>
      <c r="D109" s="51">
        <f t="shared" si="0"/>
        <v>0</v>
      </c>
      <c r="E109" s="47"/>
    </row>
    <row r="110" spans="1:5" x14ac:dyDescent="0.2">
      <c r="A110" s="49">
        <v>5123</v>
      </c>
      <c r="B110" s="47" t="s">
        <v>297</v>
      </c>
      <c r="C110" s="22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298</v>
      </c>
      <c r="C111" s="22">
        <v>0</v>
      </c>
      <c r="D111" s="51">
        <f t="shared" si="0"/>
        <v>0</v>
      </c>
      <c r="E111" s="47"/>
    </row>
    <row r="112" spans="1:5" x14ac:dyDescent="0.2">
      <c r="A112" s="49">
        <v>5125</v>
      </c>
      <c r="B112" s="47" t="s">
        <v>299</v>
      </c>
      <c r="C112" s="22">
        <v>0</v>
      </c>
      <c r="D112" s="51">
        <f t="shared" si="0"/>
        <v>0</v>
      </c>
      <c r="E112" s="47"/>
    </row>
    <row r="113" spans="1:5" x14ac:dyDescent="0.2">
      <c r="A113" s="49">
        <v>5126</v>
      </c>
      <c r="B113" s="47" t="s">
        <v>300</v>
      </c>
      <c r="C113" s="22">
        <v>37861.660000000003</v>
      </c>
      <c r="D113" s="51">
        <f t="shared" si="0"/>
        <v>1.1370836540213132E-2</v>
      </c>
      <c r="E113" s="47"/>
    </row>
    <row r="114" spans="1:5" x14ac:dyDescent="0.2">
      <c r="A114" s="49">
        <v>5127</v>
      </c>
      <c r="B114" s="47" t="s">
        <v>301</v>
      </c>
      <c r="C114" s="22">
        <v>0</v>
      </c>
      <c r="D114" s="51">
        <f t="shared" si="0"/>
        <v>0</v>
      </c>
      <c r="E114" s="47"/>
    </row>
    <row r="115" spans="1:5" x14ac:dyDescent="0.2">
      <c r="A115" s="49">
        <v>5128</v>
      </c>
      <c r="B115" s="47" t="s">
        <v>302</v>
      </c>
      <c r="C115" s="22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303</v>
      </c>
      <c r="C116" s="22">
        <v>0</v>
      </c>
      <c r="D116" s="51">
        <f t="shared" si="0"/>
        <v>0</v>
      </c>
      <c r="E116" s="47"/>
    </row>
    <row r="117" spans="1:5" x14ac:dyDescent="0.2">
      <c r="A117" s="49">
        <v>5130</v>
      </c>
      <c r="B117" s="47" t="s">
        <v>304</v>
      </c>
      <c r="C117" s="22">
        <f>SUM(C118:C126)</f>
        <v>777517.18</v>
      </c>
      <c r="D117" s="51">
        <f t="shared" si="0"/>
        <v>0.23350853504541191</v>
      </c>
      <c r="E117" s="47"/>
    </row>
    <row r="118" spans="1:5" x14ac:dyDescent="0.2">
      <c r="A118" s="49">
        <v>5131</v>
      </c>
      <c r="B118" s="47" t="s">
        <v>305</v>
      </c>
      <c r="C118" s="22">
        <v>17495</v>
      </c>
      <c r="D118" s="51">
        <f t="shared" si="0"/>
        <v>5.2542013549070144E-3</v>
      </c>
      <c r="E118" s="47"/>
    </row>
    <row r="119" spans="1:5" x14ac:dyDescent="0.2">
      <c r="A119" s="49">
        <v>5132</v>
      </c>
      <c r="B119" s="47" t="s">
        <v>306</v>
      </c>
      <c r="C119" s="22">
        <v>0</v>
      </c>
      <c r="D119" s="51">
        <f t="shared" si="0"/>
        <v>0</v>
      </c>
      <c r="E119" s="47"/>
    </row>
    <row r="120" spans="1:5" x14ac:dyDescent="0.2">
      <c r="A120" s="49">
        <v>5133</v>
      </c>
      <c r="B120" s="47" t="s">
        <v>307</v>
      </c>
      <c r="C120" s="22">
        <v>679386.92</v>
      </c>
      <c r="D120" s="51">
        <f t="shared" si="0"/>
        <v>0.20403747788340118</v>
      </c>
      <c r="E120" s="47"/>
    </row>
    <row r="121" spans="1:5" x14ac:dyDescent="0.2">
      <c r="A121" s="49">
        <v>5134</v>
      </c>
      <c r="B121" s="47" t="s">
        <v>308</v>
      </c>
      <c r="C121" s="22">
        <v>17766.05</v>
      </c>
      <c r="D121" s="51">
        <f t="shared" si="0"/>
        <v>5.3356046859871827E-3</v>
      </c>
      <c r="E121" s="47"/>
    </row>
    <row r="122" spans="1:5" x14ac:dyDescent="0.2">
      <c r="A122" s="49">
        <v>5135</v>
      </c>
      <c r="B122" s="47" t="s">
        <v>309</v>
      </c>
      <c r="C122" s="22">
        <v>16267.84</v>
      </c>
      <c r="D122" s="51">
        <f t="shared" si="0"/>
        <v>4.8856534420926283E-3</v>
      </c>
      <c r="E122" s="47"/>
    </row>
    <row r="123" spans="1:5" x14ac:dyDescent="0.2">
      <c r="A123" s="49">
        <v>5136</v>
      </c>
      <c r="B123" s="47" t="s">
        <v>310</v>
      </c>
      <c r="C123" s="22">
        <v>0</v>
      </c>
      <c r="D123" s="51">
        <f t="shared" si="0"/>
        <v>0</v>
      </c>
      <c r="E123" s="47"/>
    </row>
    <row r="124" spans="1:5" x14ac:dyDescent="0.2">
      <c r="A124" s="49">
        <v>5137</v>
      </c>
      <c r="B124" s="47" t="s">
        <v>311</v>
      </c>
      <c r="C124" s="22">
        <v>8286.4699999999993</v>
      </c>
      <c r="D124" s="51">
        <f t="shared" si="0"/>
        <v>2.4886414347754402E-3</v>
      </c>
      <c r="E124" s="47"/>
    </row>
    <row r="125" spans="1:5" x14ac:dyDescent="0.2">
      <c r="A125" s="49">
        <v>5138</v>
      </c>
      <c r="B125" s="47" t="s">
        <v>312</v>
      </c>
      <c r="C125" s="22">
        <v>12491.9</v>
      </c>
      <c r="D125" s="51">
        <f t="shared" si="0"/>
        <v>3.7516409205694732E-3</v>
      </c>
      <c r="E125" s="47"/>
    </row>
    <row r="126" spans="1:5" x14ac:dyDescent="0.2">
      <c r="A126" s="49">
        <v>5139</v>
      </c>
      <c r="B126" s="47" t="s">
        <v>313</v>
      </c>
      <c r="C126" s="22">
        <v>25823</v>
      </c>
      <c r="D126" s="51">
        <f t="shared" si="0"/>
        <v>7.7553153236789843E-3</v>
      </c>
      <c r="E126" s="47"/>
    </row>
    <row r="127" spans="1:5" x14ac:dyDescent="0.2">
      <c r="A127" s="49">
        <v>5200</v>
      </c>
      <c r="B127" s="47" t="s">
        <v>314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315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316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317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318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319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320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265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321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322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266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323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324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325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326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267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327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328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329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330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331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332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333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334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335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336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337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338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339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340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341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342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343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344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260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345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346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261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347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348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262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349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350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351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352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353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354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355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356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357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358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359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360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361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361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362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363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364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365</v>
      </c>
      <c r="C185" s="50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366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367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368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369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370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371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372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373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374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375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376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377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378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379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380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381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382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382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383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383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384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385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386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387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453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389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282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390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454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391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392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393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39370078740157483" right="0" top="0" bottom="0" header="0.31496062992125984" footer="0.31496062992125984"/>
  <pageSetup scale="65" orientation="portrait" r:id="rId1"/>
  <ignoredErrors>
    <ignoredError sqref="C59 C1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B41" sqref="B41"/>
    </sheetView>
  </sheetViews>
  <sheetFormatPr baseColWidth="10" defaultColWidth="9.140625" defaultRowHeight="11.25" x14ac:dyDescent="0.2"/>
  <cols>
    <col min="1" max="1" width="11.140625" style="27" customWidth="1"/>
    <col min="2" max="2" width="48.140625" style="27" customWidth="1"/>
    <col min="3" max="3" width="25.2851562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2" t="str">
        <f>ESF!A1</f>
        <v>INSTITUTO MUNICIPAL DE INVESTIGACION, PLANEACION Y ESTADISTICA PARA EL MUNICIPIO DE CELAYA, GTO.</v>
      </c>
      <c r="B1" s="102"/>
      <c r="C1" s="102"/>
      <c r="D1" s="25" t="s">
        <v>122</v>
      </c>
      <c r="E1" s="26">
        <f>ESF!H1</f>
        <v>2019</v>
      </c>
    </row>
    <row r="2" spans="1:5" ht="18.95" customHeight="1" x14ac:dyDescent="0.2">
      <c r="A2" s="102" t="s">
        <v>394</v>
      </c>
      <c r="B2" s="102"/>
      <c r="C2" s="102"/>
      <c r="D2" s="25" t="s">
        <v>124</v>
      </c>
      <c r="E2" s="26" t="str">
        <f>ESF!H2</f>
        <v>Trimestral</v>
      </c>
    </row>
    <row r="3" spans="1:5" ht="18.95" customHeight="1" x14ac:dyDescent="0.2">
      <c r="A3" s="102" t="str">
        <f>ESF!A3</f>
        <v>Correspondiente del 01 de Enero al 31 de Marzo 2019</v>
      </c>
      <c r="B3" s="102"/>
      <c r="C3" s="102"/>
      <c r="D3" s="25" t="s">
        <v>126</v>
      </c>
      <c r="E3" s="26">
        <f>ESF!H3</f>
        <v>1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261</v>
      </c>
      <c r="C8" s="32">
        <v>190000</v>
      </c>
      <c r="D8" s="27" t="s">
        <v>549</v>
      </c>
    </row>
    <row r="9" spans="1:5" x14ac:dyDescent="0.2">
      <c r="A9" s="31">
        <v>3120</v>
      </c>
      <c r="B9" s="27" t="s">
        <v>395</v>
      </c>
      <c r="C9" s="32">
        <v>165800</v>
      </c>
      <c r="D9" s="27" t="s">
        <v>549</v>
      </c>
    </row>
    <row r="10" spans="1:5" x14ac:dyDescent="0.2">
      <c r="A10" s="31">
        <v>3130</v>
      </c>
      <c r="B10" s="27" t="s">
        <v>396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397</v>
      </c>
      <c r="E13" s="30"/>
    </row>
    <row r="14" spans="1:5" x14ac:dyDescent="0.2">
      <c r="A14" s="31">
        <v>3210</v>
      </c>
      <c r="B14" s="27" t="s">
        <v>398</v>
      </c>
      <c r="C14" s="32">
        <v>281806.96000000002</v>
      </c>
      <c r="D14" s="27" t="s">
        <v>550</v>
      </c>
    </row>
    <row r="15" spans="1:5" x14ac:dyDescent="0.2">
      <c r="A15" s="31">
        <v>3220</v>
      </c>
      <c r="B15" s="27" t="s">
        <v>399</v>
      </c>
      <c r="C15" s="32">
        <v>873417.66</v>
      </c>
      <c r="D15" s="27" t="s">
        <v>550</v>
      </c>
    </row>
    <row r="16" spans="1:5" x14ac:dyDescent="0.2">
      <c r="A16" s="31">
        <v>3230</v>
      </c>
      <c r="B16" s="27" t="s">
        <v>400</v>
      </c>
      <c r="C16" s="32">
        <v>0</v>
      </c>
    </row>
    <row r="17" spans="1:3" x14ac:dyDescent="0.2">
      <c r="A17" s="31">
        <v>3231</v>
      </c>
      <c r="B17" s="27" t="s">
        <v>401</v>
      </c>
      <c r="C17" s="32">
        <v>0</v>
      </c>
    </row>
    <row r="18" spans="1:3" x14ac:dyDescent="0.2">
      <c r="A18" s="31">
        <v>3232</v>
      </c>
      <c r="B18" s="27" t="s">
        <v>402</v>
      </c>
      <c r="C18" s="32">
        <v>0</v>
      </c>
    </row>
    <row r="19" spans="1:3" x14ac:dyDescent="0.2">
      <c r="A19" s="31">
        <v>3233</v>
      </c>
      <c r="B19" s="27" t="s">
        <v>403</v>
      </c>
      <c r="C19" s="32">
        <v>0</v>
      </c>
    </row>
    <row r="20" spans="1:3" x14ac:dyDescent="0.2">
      <c r="A20" s="31">
        <v>3239</v>
      </c>
      <c r="B20" s="27" t="s">
        <v>404</v>
      </c>
      <c r="C20" s="32">
        <v>0</v>
      </c>
    </row>
    <row r="21" spans="1:3" x14ac:dyDescent="0.2">
      <c r="A21" s="31">
        <v>3240</v>
      </c>
      <c r="B21" s="27" t="s">
        <v>405</v>
      </c>
      <c r="C21" s="32">
        <v>0</v>
      </c>
    </row>
    <row r="22" spans="1:3" x14ac:dyDescent="0.2">
      <c r="A22" s="31">
        <v>3241</v>
      </c>
      <c r="B22" s="27" t="s">
        <v>406</v>
      </c>
      <c r="C22" s="32">
        <v>0</v>
      </c>
    </row>
    <row r="23" spans="1:3" x14ac:dyDescent="0.2">
      <c r="A23" s="31">
        <v>3242</v>
      </c>
      <c r="B23" s="27" t="s">
        <v>407</v>
      </c>
      <c r="C23" s="32">
        <v>0</v>
      </c>
    </row>
    <row r="24" spans="1:3" x14ac:dyDescent="0.2">
      <c r="A24" s="31">
        <v>3243</v>
      </c>
      <c r="B24" s="27" t="s">
        <v>408</v>
      </c>
      <c r="C24" s="32">
        <v>0</v>
      </c>
    </row>
    <row r="25" spans="1:3" x14ac:dyDescent="0.2">
      <c r="A25" s="31">
        <v>3250</v>
      </c>
      <c r="B25" s="27" t="s">
        <v>409</v>
      </c>
      <c r="C25" s="32">
        <v>0</v>
      </c>
    </row>
    <row r="26" spans="1:3" x14ac:dyDescent="0.2">
      <c r="A26" s="31">
        <v>3251</v>
      </c>
      <c r="B26" s="27" t="s">
        <v>410</v>
      </c>
      <c r="C26" s="32">
        <v>0</v>
      </c>
    </row>
    <row r="27" spans="1:3" x14ac:dyDescent="0.2">
      <c r="A27" s="31">
        <v>3252</v>
      </c>
      <c r="B27" s="27" t="s">
        <v>411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topLeftCell="A70" workbookViewId="0">
      <selection sqref="A1:C1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2" t="str">
        <f>ESF!A1</f>
        <v>INSTITUTO MUNICIPAL DE INVESTIGACION, PLANEACION Y ESTADISTICA PARA EL MUNICIPIO DE CELAYA, GTO.</v>
      </c>
      <c r="B1" s="102"/>
      <c r="C1" s="102"/>
      <c r="D1" s="25" t="s">
        <v>122</v>
      </c>
      <c r="E1" s="26">
        <f>ESF!H1</f>
        <v>2019</v>
      </c>
    </row>
    <row r="2" spans="1:5" s="33" customFormat="1" ht="18.95" customHeight="1" x14ac:dyDescent="0.25">
      <c r="A2" s="102" t="s">
        <v>412</v>
      </c>
      <c r="B2" s="102"/>
      <c r="C2" s="102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2" t="str">
        <f>ESF!A3</f>
        <v>Correspondiente del 01 de Enero al 31 de Marzo 2019</v>
      </c>
      <c r="B3" s="102"/>
      <c r="C3" s="102"/>
      <c r="D3" s="25" t="s">
        <v>126</v>
      </c>
      <c r="E3" s="26">
        <f>ESF!H3</f>
        <v>1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413</v>
      </c>
      <c r="C8" s="32">
        <v>0</v>
      </c>
      <c r="D8" s="32">
        <v>0</v>
      </c>
    </row>
    <row r="9" spans="1:5" x14ac:dyDescent="0.2">
      <c r="A9" s="31">
        <v>1112</v>
      </c>
      <c r="B9" s="27" t="s">
        <v>414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415</v>
      </c>
      <c r="C10" s="32">
        <v>735694.88</v>
      </c>
      <c r="D10" s="32">
        <v>721995.15</v>
      </c>
    </row>
    <row r="11" spans="1:5" x14ac:dyDescent="0.2">
      <c r="A11" s="31">
        <v>1114</v>
      </c>
      <c r="B11" s="27" t="s">
        <v>128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416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417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418</v>
      </c>
      <c r="C15" s="32">
        <f>SUM(C8:C14)</f>
        <v>735694.88</v>
      </c>
      <c r="D15" s="32">
        <f>SUM(D8:D14)</f>
        <v>721995.15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419</v>
      </c>
      <c r="E19" s="30" t="s">
        <v>113</v>
      </c>
    </row>
    <row r="20" spans="1:5" x14ac:dyDescent="0.2">
      <c r="A20" s="31">
        <v>1230</v>
      </c>
      <c r="B20" s="27" t="s">
        <v>154</v>
      </c>
      <c r="C20" s="32">
        <v>0</v>
      </c>
    </row>
    <row r="21" spans="1:5" x14ac:dyDescent="0.2">
      <c r="A21" s="31">
        <v>1231</v>
      </c>
      <c r="B21" s="27" t="s">
        <v>155</v>
      </c>
      <c r="C21" s="32">
        <v>0</v>
      </c>
    </row>
    <row r="22" spans="1:5" x14ac:dyDescent="0.2">
      <c r="A22" s="31">
        <v>1232</v>
      </c>
      <c r="B22" s="27" t="s">
        <v>156</v>
      </c>
      <c r="C22" s="32">
        <v>0</v>
      </c>
    </row>
    <row r="23" spans="1:5" x14ac:dyDescent="0.2">
      <c r="A23" s="31">
        <v>1233</v>
      </c>
      <c r="B23" s="27" t="s">
        <v>157</v>
      </c>
      <c r="C23" s="32">
        <v>0</v>
      </c>
    </row>
    <row r="24" spans="1:5" x14ac:dyDescent="0.2">
      <c r="A24" s="31">
        <v>1234</v>
      </c>
      <c r="B24" s="27" t="s">
        <v>158</v>
      </c>
      <c r="C24" s="32">
        <v>0</v>
      </c>
    </row>
    <row r="25" spans="1:5" x14ac:dyDescent="0.2">
      <c r="A25" s="31">
        <v>1235</v>
      </c>
      <c r="B25" s="27" t="s">
        <v>159</v>
      </c>
      <c r="C25" s="32">
        <v>0</v>
      </c>
    </row>
    <row r="26" spans="1:5" x14ac:dyDescent="0.2">
      <c r="A26" s="31">
        <v>1236</v>
      </c>
      <c r="B26" s="27" t="s">
        <v>160</v>
      </c>
      <c r="C26" s="32">
        <v>0</v>
      </c>
    </row>
    <row r="27" spans="1:5" x14ac:dyDescent="0.2">
      <c r="A27" s="31">
        <v>1239</v>
      </c>
      <c r="B27" s="27" t="s">
        <v>161</v>
      </c>
      <c r="C27" s="32">
        <v>0</v>
      </c>
    </row>
    <row r="28" spans="1:5" x14ac:dyDescent="0.2">
      <c r="A28" s="31">
        <v>1240</v>
      </c>
      <c r="B28" s="27" t="s">
        <v>162</v>
      </c>
      <c r="C28" s="32">
        <v>0</v>
      </c>
      <c r="D28" s="27" t="s">
        <v>551</v>
      </c>
    </row>
    <row r="29" spans="1:5" x14ac:dyDescent="0.2">
      <c r="A29" s="31">
        <v>1241</v>
      </c>
      <c r="B29" s="27" t="s">
        <v>163</v>
      </c>
      <c r="C29" s="32">
        <v>0</v>
      </c>
      <c r="D29" s="27" t="s">
        <v>551</v>
      </c>
    </row>
    <row r="30" spans="1:5" x14ac:dyDescent="0.2">
      <c r="A30" s="31">
        <v>1242</v>
      </c>
      <c r="B30" s="27" t="s">
        <v>164</v>
      </c>
      <c r="C30" s="32">
        <v>0</v>
      </c>
    </row>
    <row r="31" spans="1:5" x14ac:dyDescent="0.2">
      <c r="A31" s="31">
        <v>1243</v>
      </c>
      <c r="B31" s="27" t="s">
        <v>165</v>
      </c>
      <c r="C31" s="32">
        <v>0</v>
      </c>
    </row>
    <row r="32" spans="1:5" x14ac:dyDescent="0.2">
      <c r="A32" s="31">
        <v>1244</v>
      </c>
      <c r="B32" s="27" t="s">
        <v>166</v>
      </c>
      <c r="C32" s="32">
        <v>0</v>
      </c>
      <c r="D32" s="27" t="s">
        <v>551</v>
      </c>
    </row>
    <row r="33" spans="1:5" x14ac:dyDescent="0.2">
      <c r="A33" s="31">
        <v>1245</v>
      </c>
      <c r="B33" s="27" t="s">
        <v>167</v>
      </c>
      <c r="C33" s="32">
        <v>0</v>
      </c>
    </row>
    <row r="34" spans="1:5" x14ac:dyDescent="0.2">
      <c r="A34" s="31">
        <v>1246</v>
      </c>
      <c r="B34" s="27" t="s">
        <v>168</v>
      </c>
      <c r="C34" s="32">
        <v>0</v>
      </c>
    </row>
    <row r="35" spans="1:5" x14ac:dyDescent="0.2">
      <c r="A35" s="31">
        <v>1247</v>
      </c>
      <c r="B35" s="27" t="s">
        <v>169</v>
      </c>
      <c r="C35" s="32">
        <v>0</v>
      </c>
    </row>
    <row r="36" spans="1:5" x14ac:dyDescent="0.2">
      <c r="A36" s="31">
        <v>1248</v>
      </c>
      <c r="B36" s="27" t="s">
        <v>170</v>
      </c>
      <c r="C36" s="32">
        <v>0</v>
      </c>
    </row>
    <row r="37" spans="1:5" x14ac:dyDescent="0.2">
      <c r="A37" s="31">
        <v>1250</v>
      </c>
      <c r="B37" s="27" t="s">
        <v>172</v>
      </c>
      <c r="C37" s="32">
        <v>0</v>
      </c>
    </row>
    <row r="38" spans="1:5" x14ac:dyDescent="0.2">
      <c r="A38" s="31">
        <v>1251</v>
      </c>
      <c r="B38" s="27" t="s">
        <v>173</v>
      </c>
      <c r="C38" s="32">
        <v>0</v>
      </c>
    </row>
    <row r="39" spans="1:5" x14ac:dyDescent="0.2">
      <c r="A39" s="31">
        <v>1252</v>
      </c>
      <c r="B39" s="27" t="s">
        <v>174</v>
      </c>
      <c r="C39" s="32">
        <v>0</v>
      </c>
    </row>
    <row r="40" spans="1:5" x14ac:dyDescent="0.2">
      <c r="A40" s="31">
        <v>1253</v>
      </c>
      <c r="B40" s="27" t="s">
        <v>175</v>
      </c>
      <c r="C40" s="32">
        <v>0</v>
      </c>
    </row>
    <row r="41" spans="1:5" x14ac:dyDescent="0.2">
      <c r="A41" s="31">
        <v>1254</v>
      </c>
      <c r="B41" s="27" t="s">
        <v>176</v>
      </c>
      <c r="C41" s="32">
        <v>0</v>
      </c>
    </row>
    <row r="42" spans="1:5" x14ac:dyDescent="0.2">
      <c r="A42" s="31">
        <v>1259</v>
      </c>
      <c r="B42" s="27" t="s">
        <v>177</v>
      </c>
      <c r="C42" s="32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365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366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367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368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369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370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371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372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373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374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375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376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377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378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379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380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381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382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382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383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383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384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385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386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387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388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389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282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390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391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392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393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B34" sqref="B34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1.42578125" style="36"/>
  </cols>
  <sheetData>
    <row r="1" spans="1:3" s="35" customFormat="1" ht="18" customHeight="1" x14ac:dyDescent="0.25">
      <c r="A1" s="103" t="str">
        <f>ESF!A1</f>
        <v>INSTITUTO MUNICIPAL DE INVESTIGACION, PLANEACION Y ESTADISTICA PARA EL MUNICIPIO DE CELAYA, GTO.</v>
      </c>
      <c r="B1" s="104"/>
      <c r="C1" s="105"/>
    </row>
    <row r="2" spans="1:3" s="35" customFormat="1" ht="18" customHeight="1" x14ac:dyDescent="0.25">
      <c r="A2" s="106" t="s">
        <v>424</v>
      </c>
      <c r="B2" s="107"/>
      <c r="C2" s="108"/>
    </row>
    <row r="3" spans="1:3" s="35" customFormat="1" ht="18" customHeight="1" x14ac:dyDescent="0.25">
      <c r="A3" s="106" t="str">
        <f>ESF!A3</f>
        <v>Correspondiente del 01 de Enero al 31 de Marzo 2019</v>
      </c>
      <c r="B3" s="107"/>
      <c r="C3" s="108"/>
    </row>
    <row r="4" spans="1:3" s="37" customFormat="1" ht="18" customHeight="1" x14ac:dyDescent="0.2">
      <c r="A4" s="109" t="s">
        <v>420</v>
      </c>
      <c r="B4" s="110"/>
      <c r="C4" s="111"/>
    </row>
    <row r="5" spans="1:3" x14ac:dyDescent="0.2">
      <c r="A5" s="52" t="s">
        <v>455</v>
      </c>
      <c r="B5" s="52"/>
      <c r="C5" s="53">
        <v>3611523.28</v>
      </c>
    </row>
    <row r="6" spans="1:3" x14ac:dyDescent="0.2">
      <c r="A6" s="54"/>
      <c r="B6" s="55"/>
      <c r="C6" s="56"/>
    </row>
    <row r="7" spans="1:3" x14ac:dyDescent="0.2">
      <c r="A7" s="65" t="s">
        <v>456</v>
      </c>
      <c r="B7" s="65"/>
      <c r="C7" s="57">
        <f>SUM(C8:C13)</f>
        <v>0</v>
      </c>
    </row>
    <row r="8" spans="1:3" x14ac:dyDescent="0.2">
      <c r="A8" s="73" t="s">
        <v>457</v>
      </c>
      <c r="B8" s="72" t="s">
        <v>269</v>
      </c>
      <c r="C8" s="58">
        <v>0</v>
      </c>
    </row>
    <row r="9" spans="1:3" x14ac:dyDescent="0.2">
      <c r="A9" s="59" t="s">
        <v>458</v>
      </c>
      <c r="B9" s="60" t="s">
        <v>467</v>
      </c>
      <c r="C9" s="58">
        <v>0</v>
      </c>
    </row>
    <row r="10" spans="1:3" x14ac:dyDescent="0.2">
      <c r="A10" s="59" t="s">
        <v>459</v>
      </c>
      <c r="B10" s="60" t="s">
        <v>277</v>
      </c>
      <c r="C10" s="58">
        <v>0</v>
      </c>
    </row>
    <row r="11" spans="1:3" x14ac:dyDescent="0.2">
      <c r="A11" s="59" t="s">
        <v>460</v>
      </c>
      <c r="B11" s="60" t="s">
        <v>278</v>
      </c>
      <c r="C11" s="58">
        <v>0</v>
      </c>
    </row>
    <row r="12" spans="1:3" x14ac:dyDescent="0.2">
      <c r="A12" s="59" t="s">
        <v>461</v>
      </c>
      <c r="B12" s="60" t="s">
        <v>279</v>
      </c>
      <c r="C12" s="58">
        <v>0</v>
      </c>
    </row>
    <row r="13" spans="1:3" x14ac:dyDescent="0.2">
      <c r="A13" s="61" t="s">
        <v>462</v>
      </c>
      <c r="B13" s="62" t="s">
        <v>463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0</v>
      </c>
    </row>
    <row r="16" spans="1:3" x14ac:dyDescent="0.2">
      <c r="A16" s="66">
        <v>3.1</v>
      </c>
      <c r="B16" s="60" t="s">
        <v>466</v>
      </c>
      <c r="C16" s="58">
        <v>0</v>
      </c>
    </row>
    <row r="17" spans="1:3" x14ac:dyDescent="0.2">
      <c r="A17" s="67">
        <v>3.2</v>
      </c>
      <c r="B17" s="60" t="s">
        <v>464</v>
      </c>
      <c r="C17" s="58">
        <v>0</v>
      </c>
    </row>
    <row r="18" spans="1:3" x14ac:dyDescent="0.2">
      <c r="A18" s="67">
        <v>3.3</v>
      </c>
      <c r="B18" s="62" t="s">
        <v>465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3611523.28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topLeftCell="A40" workbookViewId="0">
      <selection activeCell="E10" sqref="E10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12" t="str">
        <f>ESF!A1</f>
        <v>INSTITUTO MUNICIPAL DE INVESTIGACION, PLANEACION Y ESTADISTICA PARA EL MUNICIPIO DE CELAYA, GTO.</v>
      </c>
      <c r="B1" s="113"/>
      <c r="C1" s="114"/>
    </row>
    <row r="2" spans="1:3" s="38" customFormat="1" ht="18.95" customHeight="1" x14ac:dyDescent="0.25">
      <c r="A2" s="115" t="s">
        <v>425</v>
      </c>
      <c r="B2" s="116"/>
      <c r="C2" s="117"/>
    </row>
    <row r="3" spans="1:3" s="38" customFormat="1" ht="18.95" customHeight="1" x14ac:dyDescent="0.25">
      <c r="A3" s="115" t="str">
        <f>ESF!A3</f>
        <v>Correspondiente del 01 de Enero al 31 de Marzo 2019</v>
      </c>
      <c r="B3" s="116"/>
      <c r="C3" s="117"/>
    </row>
    <row r="4" spans="1:3" x14ac:dyDescent="0.2">
      <c r="A4" s="109" t="s">
        <v>420</v>
      </c>
      <c r="B4" s="110"/>
      <c r="C4" s="111"/>
    </row>
    <row r="5" spans="1:3" x14ac:dyDescent="0.2">
      <c r="A5" s="82" t="s">
        <v>468</v>
      </c>
      <c r="B5" s="52"/>
      <c r="C5" s="75">
        <v>3329716.32</v>
      </c>
    </row>
    <row r="6" spans="1:3" x14ac:dyDescent="0.2">
      <c r="A6" s="76"/>
      <c r="B6" s="55"/>
      <c r="C6" s="77"/>
    </row>
    <row r="7" spans="1:3" x14ac:dyDescent="0.2">
      <c r="A7" s="65" t="s">
        <v>469</v>
      </c>
      <c r="B7" s="78"/>
      <c r="C7" s="57">
        <f>SUM(C8:C28)</f>
        <v>0</v>
      </c>
    </row>
    <row r="8" spans="1:3" x14ac:dyDescent="0.2">
      <c r="A8" s="83">
        <v>2.1</v>
      </c>
      <c r="B8" s="84" t="s">
        <v>297</v>
      </c>
      <c r="C8" s="85">
        <v>0</v>
      </c>
    </row>
    <row r="9" spans="1:3" x14ac:dyDescent="0.2">
      <c r="A9" s="83">
        <v>2.2000000000000002</v>
      </c>
      <c r="B9" s="84" t="s">
        <v>294</v>
      </c>
      <c r="C9" s="85">
        <v>0</v>
      </c>
    </row>
    <row r="10" spans="1:3" x14ac:dyDescent="0.2">
      <c r="A10" s="92">
        <v>2.2999999999999998</v>
      </c>
      <c r="B10" s="74" t="s">
        <v>163</v>
      </c>
      <c r="C10" s="85">
        <v>0</v>
      </c>
    </row>
    <row r="11" spans="1:3" x14ac:dyDescent="0.2">
      <c r="A11" s="92">
        <v>2.4</v>
      </c>
      <c r="B11" s="74" t="s">
        <v>164</v>
      </c>
      <c r="C11" s="85">
        <v>0</v>
      </c>
    </row>
    <row r="12" spans="1:3" x14ac:dyDescent="0.2">
      <c r="A12" s="92">
        <v>2.5</v>
      </c>
      <c r="B12" s="74" t="s">
        <v>165</v>
      </c>
      <c r="C12" s="85">
        <v>0</v>
      </c>
    </row>
    <row r="13" spans="1:3" x14ac:dyDescent="0.2">
      <c r="A13" s="92">
        <v>2.6</v>
      </c>
      <c r="B13" s="74" t="s">
        <v>166</v>
      </c>
      <c r="C13" s="85">
        <v>0</v>
      </c>
    </row>
    <row r="14" spans="1:3" x14ac:dyDescent="0.2">
      <c r="A14" s="92">
        <v>2.7</v>
      </c>
      <c r="B14" s="74" t="s">
        <v>167</v>
      </c>
      <c r="C14" s="85">
        <v>0</v>
      </c>
    </row>
    <row r="15" spans="1:3" x14ac:dyDescent="0.2">
      <c r="A15" s="92">
        <v>2.8</v>
      </c>
      <c r="B15" s="74" t="s">
        <v>168</v>
      </c>
      <c r="C15" s="85">
        <v>0</v>
      </c>
    </row>
    <row r="16" spans="1:3" x14ac:dyDescent="0.2">
      <c r="A16" s="92">
        <v>2.9</v>
      </c>
      <c r="B16" s="74" t="s">
        <v>170</v>
      </c>
      <c r="C16" s="85">
        <v>0</v>
      </c>
    </row>
    <row r="17" spans="1:3" x14ac:dyDescent="0.2">
      <c r="A17" s="92" t="s">
        <v>470</v>
      </c>
      <c r="B17" s="74" t="s">
        <v>471</v>
      </c>
      <c r="C17" s="85">
        <v>0</v>
      </c>
    </row>
    <row r="18" spans="1:3" x14ac:dyDescent="0.2">
      <c r="A18" s="92" t="s">
        <v>500</v>
      </c>
      <c r="B18" s="74" t="s">
        <v>172</v>
      </c>
      <c r="C18" s="85">
        <v>0</v>
      </c>
    </row>
    <row r="19" spans="1:3" x14ac:dyDescent="0.2">
      <c r="A19" s="92" t="s">
        <v>501</v>
      </c>
      <c r="B19" s="74" t="s">
        <v>472</v>
      </c>
      <c r="C19" s="85">
        <v>0</v>
      </c>
    </row>
    <row r="20" spans="1:3" x14ac:dyDescent="0.2">
      <c r="A20" s="92" t="s">
        <v>502</v>
      </c>
      <c r="B20" s="74" t="s">
        <v>473</v>
      </c>
      <c r="C20" s="85">
        <v>0</v>
      </c>
    </row>
    <row r="21" spans="1:3" x14ac:dyDescent="0.2">
      <c r="A21" s="92" t="s">
        <v>503</v>
      </c>
      <c r="B21" s="74" t="s">
        <v>474</v>
      </c>
      <c r="C21" s="85">
        <v>0</v>
      </c>
    </row>
    <row r="22" spans="1:3" x14ac:dyDescent="0.2">
      <c r="A22" s="92" t="s">
        <v>475</v>
      </c>
      <c r="B22" s="74" t="s">
        <v>476</v>
      </c>
      <c r="C22" s="85">
        <v>0</v>
      </c>
    </row>
    <row r="23" spans="1:3" x14ac:dyDescent="0.2">
      <c r="A23" s="92" t="s">
        <v>477</v>
      </c>
      <c r="B23" s="74" t="s">
        <v>478</v>
      </c>
      <c r="C23" s="85">
        <v>0</v>
      </c>
    </row>
    <row r="24" spans="1:3" x14ac:dyDescent="0.2">
      <c r="A24" s="92" t="s">
        <v>479</v>
      </c>
      <c r="B24" s="74" t="s">
        <v>480</v>
      </c>
      <c r="C24" s="85">
        <v>0</v>
      </c>
    </row>
    <row r="25" spans="1:3" x14ac:dyDescent="0.2">
      <c r="A25" s="92" t="s">
        <v>481</v>
      </c>
      <c r="B25" s="74" t="s">
        <v>482</v>
      </c>
      <c r="C25" s="85">
        <v>0</v>
      </c>
    </row>
    <row r="26" spans="1:3" x14ac:dyDescent="0.2">
      <c r="A26" s="92" t="s">
        <v>483</v>
      </c>
      <c r="B26" s="74" t="s">
        <v>484</v>
      </c>
      <c r="C26" s="85">
        <v>0</v>
      </c>
    </row>
    <row r="27" spans="1:3" x14ac:dyDescent="0.2">
      <c r="A27" s="92" t="s">
        <v>485</v>
      </c>
      <c r="B27" s="74" t="s">
        <v>486</v>
      </c>
      <c r="C27" s="85">
        <v>0</v>
      </c>
    </row>
    <row r="28" spans="1:3" x14ac:dyDescent="0.2">
      <c r="A28" s="92" t="s">
        <v>487</v>
      </c>
      <c r="B28" s="84" t="s">
        <v>488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489</v>
      </c>
      <c r="B30" s="89"/>
      <c r="C30" s="90">
        <f>SUM(C31:C37)</f>
        <v>0</v>
      </c>
    </row>
    <row r="31" spans="1:3" x14ac:dyDescent="0.2">
      <c r="A31" s="92" t="s">
        <v>490</v>
      </c>
      <c r="B31" s="74" t="s">
        <v>366</v>
      </c>
      <c r="C31" s="85">
        <v>0</v>
      </c>
    </row>
    <row r="32" spans="1:3" x14ac:dyDescent="0.2">
      <c r="A32" s="92" t="s">
        <v>491</v>
      </c>
      <c r="B32" s="74" t="s">
        <v>46</v>
      </c>
      <c r="C32" s="85">
        <v>0</v>
      </c>
    </row>
    <row r="33" spans="1:3" x14ac:dyDescent="0.2">
      <c r="A33" s="92" t="s">
        <v>492</v>
      </c>
      <c r="B33" s="74" t="s">
        <v>376</v>
      </c>
      <c r="C33" s="85">
        <v>0</v>
      </c>
    </row>
    <row r="34" spans="1:3" x14ac:dyDescent="0.2">
      <c r="A34" s="92" t="s">
        <v>493</v>
      </c>
      <c r="B34" s="74" t="s">
        <v>494</v>
      </c>
      <c r="C34" s="85">
        <v>0</v>
      </c>
    </row>
    <row r="35" spans="1:3" x14ac:dyDescent="0.2">
      <c r="A35" s="92" t="s">
        <v>495</v>
      </c>
      <c r="B35" s="74" t="s">
        <v>496</v>
      </c>
      <c r="C35" s="85">
        <v>0</v>
      </c>
    </row>
    <row r="36" spans="1:3" x14ac:dyDescent="0.2">
      <c r="A36" s="92" t="s">
        <v>497</v>
      </c>
      <c r="B36" s="74" t="s">
        <v>384</v>
      </c>
      <c r="C36" s="85">
        <v>0</v>
      </c>
    </row>
    <row r="37" spans="1:3" x14ac:dyDescent="0.2">
      <c r="A37" s="92" t="s">
        <v>498</v>
      </c>
      <c r="B37" s="84" t="s">
        <v>499</v>
      </c>
      <c r="C37" s="91">
        <v>0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f>C5-C7+C30</f>
        <v>3329716.32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  <ignoredError sqref="A1 A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workbookViewId="0">
      <selection activeCell="B6" sqref="B6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2" t="str">
        <f>'Notas a los Edos Financieros'!A1</f>
        <v>INSTITUTO MUNICIPAL DE INVESTIGACION, PLANEACION Y ESTADISTICA PARA EL MUNICIPIO DE CELAYA, GTO.</v>
      </c>
      <c r="B1" s="118"/>
      <c r="C1" s="118"/>
      <c r="D1" s="118"/>
      <c r="E1" s="118"/>
      <c r="F1" s="118"/>
      <c r="G1" s="25" t="s">
        <v>122</v>
      </c>
      <c r="H1" s="26">
        <f>'Notas a los Edos Financieros'!E1</f>
        <v>2019</v>
      </c>
    </row>
    <row r="2" spans="1:10" ht="18.95" customHeight="1" x14ac:dyDescent="0.2">
      <c r="A2" s="102" t="s">
        <v>426</v>
      </c>
      <c r="B2" s="118"/>
      <c r="C2" s="118"/>
      <c r="D2" s="118"/>
      <c r="E2" s="118"/>
      <c r="F2" s="118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19" t="str">
        <f>'Notas a los Edos Financieros'!A3</f>
        <v>Correspondiente del 01 de Enero al 31 de Marzo 2019</v>
      </c>
      <c r="B3" s="120"/>
      <c r="C3" s="120"/>
      <c r="D3" s="120"/>
      <c r="E3" s="120"/>
      <c r="F3" s="120"/>
      <c r="G3" s="25" t="s">
        <v>126</v>
      </c>
      <c r="H3" s="26">
        <f>'Notas a los Edos Financieros'!E3</f>
        <v>1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6" spans="1:10" x14ac:dyDescent="0.2">
      <c r="B6" s="39" t="s">
        <v>530</v>
      </c>
    </row>
    <row r="7" spans="1:10" x14ac:dyDescent="0.2">
      <c r="A7" s="30" t="s">
        <v>96</v>
      </c>
      <c r="B7" s="30" t="s">
        <v>421</v>
      </c>
      <c r="C7" s="30" t="s">
        <v>112</v>
      </c>
      <c r="D7" s="30" t="s">
        <v>422</v>
      </c>
      <c r="E7" s="30" t="s">
        <v>423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2019-04-05T15:32:41Z</cp:lastPrinted>
  <dcterms:created xsi:type="dcterms:W3CDTF">2012-12-11T20:36:24Z</dcterms:created>
  <dcterms:modified xsi:type="dcterms:W3CDTF">2019-04-09T18:08:50Z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