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7BD9C0B0-4F47-4684-9C77-D9350E58D88F}" xr6:coauthVersionLast="43" xr6:coauthVersionMax="43" xr10:uidLastSave="{00000000-0000-0000-0000-000000000000}"/>
  <bookViews>
    <workbookView xWindow="-120" yWindow="-120" windowWidth="24240" windowHeight="131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CA!$A$1:$H$55</definedName>
    <definedName name="_xlnm.Print_Area" localSheetId="3">CFG!$A$1:$H$45</definedName>
    <definedName name="_xlnm.Print_Area" localSheetId="0">COG!$A$1:$H$79</definedName>
    <definedName name="_xlnm.Print_Area" localSheetId="1">CTG!$A$1:$H$20</definedName>
    <definedName name="_xlnm.Print_Titles" localSheetId="0">COG!$1:$4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5" l="1"/>
  <c r="G6" i="5"/>
  <c r="G42" i="5" l="1"/>
  <c r="F42" i="5"/>
  <c r="D42" i="5"/>
  <c r="H14" i="5"/>
  <c r="H6" i="5"/>
  <c r="H42" i="5" s="1"/>
  <c r="E6" i="5"/>
  <c r="E42" i="5" s="1"/>
  <c r="D6" i="5"/>
  <c r="C6" i="5"/>
  <c r="C42" i="5" s="1"/>
</calcChain>
</file>

<file path=xl/sharedStrings.xml><?xml version="1.0" encoding="utf-8"?>
<sst xmlns="http://schemas.openxmlformats.org/spreadsheetml/2006/main" count="206" uniqueCount="144">
  <si>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</si>
  <si>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</si>
  <si>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</si>
  <si>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</si>
  <si>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</si>
  <si>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</si>
  <si>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</si>
  <si>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</si>
  <si>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</si>
  <si>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</si>
  <si>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</si>
  <si>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</si>
  <si>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</si>
  <si>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</si>
  <si>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</si>
  <si>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</si>
  <si>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</si>
  <si>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</si>
  <si>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</si>
  <si>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</si>
  <si>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</si>
  <si>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</si>
  <si>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</si>
  <si>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</si>
  <si>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</si>
  <si>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</si>
  <si>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</si>
  <si>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</si>
  <si>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</si>
  <si>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</si>
  <si>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</si>
  <si>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</si>
  <si>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</si>
  <si>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</si>
  <si>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</si>
  <si>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</si>
  <si>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</si>
  <si>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</si>
  <si>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</si>
  <si>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</si>
  <si>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</si>
  <si>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</si>
  <si>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</si>
  <si>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</si>
  <si>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</si>
  <si>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</si>
  <si>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</si>
  <si>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</si>
  <si>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</si>
  <si>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</si>
  <si>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</si>
  <si>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</si>
  <si>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</si>
  <si>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</si>
  <si>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</si>
  <si>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</si>
  <si>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</si>
  <si>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</si>
  <si>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</si>
  <si>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</si>
  <si>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</si>
  <si>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</si>
  <si>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</si>
  <si>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</si>
  <si>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</si>
  <si>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</si>
  <si>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</si>
  <si>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</si>
  <si>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</si>
  <si>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</si>
  <si>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</si>
  <si>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</si>
  <si>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</si>
  <si>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</si>
  <si>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</si>
  <si>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</si>
  <si>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</si>
  <si>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</si>
  <si>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</si>
  <si>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</si>
  <si>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</si>
  <si>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</si>
  <si>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</si>
  <si>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</si>
  <si>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</si>
  <si>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</si>
  <si>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</si>
  <si>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</si>
  <si>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</si>
  <si>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</si>
  <si>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</si>
  <si>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</si>
  <si>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</si>
  <si>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</si>
  <si>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</si>
  <si>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</si>
  <si>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</si>
  <si>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</si>
  <si>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</si>
  <si>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</si>
  <si>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</si>
  <si>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</si>
  <si>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</si>
  <si>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</si>
  <si>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</si>
  <si>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</si>
  <si>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</si>
  <si>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</si>
  <si>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</si>
  <si>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</si>
  <si>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</si>
  <si>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</si>
  <si>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</si>
  <si>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</si>
  <si>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</si>
  <si>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</si>
  <si>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</si>
  <si>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</si>
  <si>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</si>
  <si>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</si>
  <si>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</si>
  <si>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</si>
  <si>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</si>
  <si>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</si>
  <si>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</si>
  <si>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</si>
  <si>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</si>
  <si>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</si>
  <si>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</si>
  <si>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</si>
  <si>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</si>
  <si>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</si>
  <si>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NO APLICA</t>
  </si>
  <si>
    <t>DIRECCION GENERAL</t>
  </si>
  <si>
    <t>DIRECCION DE PLANEACION</t>
  </si>
  <si>
    <t>COORDINACION ADMINISTRATIVA</t>
  </si>
  <si>
    <t>COORDINACION DE COPLADEM</t>
  </si>
  <si>
    <t>DIRECCION DE PROYECTOS</t>
  </si>
  <si>
    <t>INSTITUTO MUNICIPAL DE INVESTIGACION, PLANEACION Y ESTADISTICA PARA EL MUNICIPIO DE CELAYA, GTO.
Estado Analítico del Ejercicio del Presupuesto de Egresos
Clasificación por Objeto del Gasto (Capítulo y Concepto)
Del 01 de Enero al 30 de Junio 2019</t>
  </si>
  <si>
    <t>INSTITUTO MUNICIPAL DE INVESTIGACION, PLANEACION Y ESTADISTICA PARA EL MUNICIPIO DE CELAYA, GTO.
Estado Analítico del Ejercicio del Presupuesto de Egresos
Clasificación Económica (por Tipo de Gasto)
Del 01 de Enero al 30 de Junio 2019</t>
  </si>
  <si>
    <t>INSTITUTO MUNICIPAL DE INVESTIGACION, PLANEACION Y ESTADISTICA PARA EL MUNICIPIO DE CELAYA, GTO.
Estado Analítico del Ejercicio del Presupuesto de Egresos
Clasificación Administrativa
Del 01 de Enero al 30 de Junio 2019</t>
  </si>
  <si>
    <t>Gobierno (Federal/Estatal/Municipal) de Guanajuato, Gto.
Estado Analítico del Ejercicio del Presupuesto de Egresos
Clasificación Administrativa
Del 01 de Enero al 30 de Junio 2019</t>
  </si>
  <si>
    <t>Sector Paraestatal del Gobierno (Federal/Estatal/Municipal) de Celaya, Gto.
Estado Analítico del Ejercicio del Presupuesto de Egresos
Clasificación Administrativa
Del 01 de Enero al 30 de Junio 2019</t>
  </si>
  <si>
    <t>INSTITUTO MUNICIPAL DE INVESTIGACION, PLANEACION Y ESTADISTICA PARA EL MUNICIPIO DE CELAYA, GTO.
Estado Analítico del Ejercicio del Presupuesto de Egresos
Clasificación Funcional (Finalidad y Función)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</si>
</sst>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0" xfId="8" applyFont="1" applyAlignment="1" applyProtection="1">
      <alignment vertical="top"/>
    </xf>
    <xf numFmtId="0" fontId="8" fillId="0" borderId="0" xfId="0" applyFont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4" fontId="2" fillId="0" borderId="15" xfId="0" applyNumberFormat="1" applyFont="1" applyBorder="1" applyProtection="1">
      <protection locked="0"/>
    </xf>
    <xf numFmtId="0" fontId="10" fillId="2" borderId="9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horizontal="center" vertical="center" wrapText="1"/>
      <protection locked="0"/>
    </xf>
    <xf numFmtId="0" fontId="10" fillId="2" borderId="11" xfId="9" applyFont="1" applyFill="1" applyBorder="1" applyAlignment="1" applyProtection="1">
      <alignment horizontal="center" vertical="center" wrapText="1"/>
      <protection locked="0"/>
    </xf>
    <xf numFmtId="0" fontId="10" fillId="2" borderId="2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/>
    </xf>
    <xf numFmtId="4" fontId="10" fillId="2" borderId="13" xfId="9" applyNumberFormat="1" applyFont="1" applyFill="1" applyBorder="1" applyAlignment="1">
      <alignment horizontal="center" vertical="center" wrapText="1"/>
    </xf>
    <xf numFmtId="0" fontId="10" fillId="2" borderId="1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4" fontId="10" fillId="2" borderId="8" xfId="9" applyNumberFormat="1" applyFont="1" applyFill="1" applyBorder="1" applyAlignment="1">
      <alignment horizontal="center" vertical="center" wrapText="1"/>
    </xf>
    <xf numFmtId="4" fontId="10" fillId="2" borderId="14" xfId="9" applyNumberFormat="1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10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76200</xdr:rowOff>
    </xdr:from>
    <xdr:to>
      <xdr:col>1</xdr:col>
      <xdr:colOff>800100</xdr:colOff>
      <xdr:row>1</xdr:row>
      <xdr:rowOff>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7CEAA27-DCA8-41C5-8883-25DD7E55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952500</xdr:colOff>
      <xdr:row>0</xdr:row>
      <xdr:rowOff>619125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F6F8C5F-BE84-4BD9-8886-08F212CC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1</xdr:col>
      <xdr:colOff>990600</xdr:colOff>
      <xdr:row>0</xdr:row>
      <xdr:rowOff>619125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57B0CD74-9398-430F-8130-7AEADF59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114300</xdr:rowOff>
    </xdr:from>
    <xdr:to>
      <xdr:col>1</xdr:col>
      <xdr:colOff>876300</xdr:colOff>
      <xdr:row>1</xdr:row>
      <xdr:rowOff>38100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08EF2E2-8574-4E39-88F0-77E00B98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workbookViewId="0">
      <selection activeCell="B17" sqref="B1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138</v>
      </c>
      <c r="B1" s="56"/>
      <c r="C1" s="56"/>
      <c r="D1" s="56"/>
      <c r="E1" s="56"/>
      <c r="F1" s="56"/>
      <c r="G1" s="56"/>
      <c r="H1" s="57"/>
    </row>
    <row r="2" spans="1:8" x14ac:dyDescent="0.2">
      <c r="A2" s="58" t="s">
        <v>57</v>
      </c>
      <c r="B2" s="59"/>
      <c r="C2" s="55" t="s">
        <v>63</v>
      </c>
      <c r="D2" s="56"/>
      <c r="E2" s="56"/>
      <c r="F2" s="56"/>
      <c r="G2" s="57"/>
      <c r="H2" s="60" t="s">
        <v>62</v>
      </c>
    </row>
    <row r="3" spans="1:8" ht="24.95" customHeight="1" x14ac:dyDescent="0.2">
      <c r="A3" s="61"/>
      <c r="B3" s="62"/>
      <c r="C3" s="63" t="s">
        <v>58</v>
      </c>
      <c r="D3" s="63" t="s">
        <v>128</v>
      </c>
      <c r="E3" s="63" t="s">
        <v>59</v>
      </c>
      <c r="F3" s="63" t="s">
        <v>60</v>
      </c>
      <c r="G3" s="63" t="s">
        <v>61</v>
      </c>
      <c r="H3" s="64"/>
    </row>
    <row r="4" spans="1:8" x14ac:dyDescent="0.2">
      <c r="A4" s="65"/>
      <c r="B4" s="66"/>
      <c r="C4" s="67">
        <v>1</v>
      </c>
      <c r="D4" s="67">
        <v>2</v>
      </c>
      <c r="E4" s="67" t="s">
        <v>129</v>
      </c>
      <c r="F4" s="67">
        <v>4</v>
      </c>
      <c r="G4" s="67">
        <v>5</v>
      </c>
      <c r="H4" s="67" t="s">
        <v>130</v>
      </c>
    </row>
    <row r="5" spans="1:8" x14ac:dyDescent="0.2">
      <c r="A5" s="48" t="s">
        <v>64</v>
      </c>
      <c r="B5" s="7"/>
      <c r="C5" s="51">
        <v>10618207.689999999</v>
      </c>
      <c r="D5" s="51">
        <v>-1400000</v>
      </c>
      <c r="E5" s="51">
        <v>9218207.6899999995</v>
      </c>
      <c r="F5" s="51">
        <v>4710661.7300000004</v>
      </c>
      <c r="G5" s="51">
        <v>4710661.7300000004</v>
      </c>
      <c r="H5" s="51">
        <v>4507545.96</v>
      </c>
    </row>
    <row r="6" spans="1:8" x14ac:dyDescent="0.2">
      <c r="A6" s="5"/>
      <c r="B6" s="9" t="s">
        <v>73</v>
      </c>
      <c r="C6" s="13">
        <v>7468478.5</v>
      </c>
      <c r="D6" s="13">
        <v>-1718720.54</v>
      </c>
      <c r="E6" s="13">
        <v>5749757.96</v>
      </c>
      <c r="F6" s="13">
        <v>3155304.41</v>
      </c>
      <c r="G6" s="13">
        <v>3155304.41</v>
      </c>
      <c r="H6" s="13">
        <v>2594453.5499999998</v>
      </c>
    </row>
    <row r="7" spans="1:8" x14ac:dyDescent="0.2">
      <c r="A7" s="5"/>
      <c r="B7" s="9" t="s">
        <v>74</v>
      </c>
      <c r="C7" s="13"/>
      <c r="D7" s="13">
        <v>312750.09999999998</v>
      </c>
      <c r="E7" s="13">
        <v>312750.09999999998</v>
      </c>
      <c r="F7" s="13">
        <v>312500.09999999998</v>
      </c>
      <c r="G7" s="13">
        <v>312500.09999999998</v>
      </c>
      <c r="H7" s="13">
        <v>250</v>
      </c>
    </row>
    <row r="8" spans="1:8" x14ac:dyDescent="0.2">
      <c r="A8" s="5"/>
      <c r="B8" s="9" t="s">
        <v>75</v>
      </c>
      <c r="C8" s="13">
        <v>1402766.29</v>
      </c>
      <c r="D8" s="13">
        <v>5970.44</v>
      </c>
      <c r="E8" s="13">
        <v>1408736.73</v>
      </c>
      <c r="F8" s="13">
        <v>660256.39</v>
      </c>
      <c r="G8" s="13">
        <v>660256.39</v>
      </c>
      <c r="H8" s="13">
        <v>748480.34</v>
      </c>
    </row>
    <row r="9" spans="1:8" x14ac:dyDescent="0.2">
      <c r="A9" s="5"/>
      <c r="B9" s="9" t="s">
        <v>35</v>
      </c>
      <c r="C9" s="13">
        <v>1675826</v>
      </c>
      <c r="D9" s="13"/>
      <c r="E9" s="13">
        <v>1675826</v>
      </c>
      <c r="F9" s="13">
        <v>511463.93</v>
      </c>
      <c r="G9" s="13">
        <v>511463.93</v>
      </c>
      <c r="H9" s="13">
        <v>1164362.07</v>
      </c>
    </row>
    <row r="10" spans="1:8" x14ac:dyDescent="0.2">
      <c r="A10" s="5"/>
      <c r="B10" s="9" t="s">
        <v>76</v>
      </c>
      <c r="C10" s="13">
        <v>71136.899999999994</v>
      </c>
      <c r="D10" s="13"/>
      <c r="E10" s="13">
        <v>71136.899999999994</v>
      </c>
      <c r="F10" s="13">
        <v>71136.899999999994</v>
      </c>
      <c r="G10" s="13">
        <v>71136.899999999994</v>
      </c>
      <c r="H10" s="13">
        <v>0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77</v>
      </c>
      <c r="C12" s="13"/>
      <c r="D12" s="13"/>
      <c r="E12" s="13"/>
      <c r="F12" s="13"/>
      <c r="G12" s="13"/>
      <c r="H12" s="13"/>
    </row>
    <row r="13" spans="1:8" x14ac:dyDescent="0.2">
      <c r="A13" s="48" t="s">
        <v>65</v>
      </c>
      <c r="B13" s="7"/>
      <c r="C13" s="52">
        <v>393500</v>
      </c>
      <c r="D13" s="52">
        <v>0</v>
      </c>
      <c r="E13" s="52">
        <v>393500</v>
      </c>
      <c r="F13" s="52">
        <v>172299.72</v>
      </c>
      <c r="G13" s="52">
        <v>172299.72</v>
      </c>
      <c r="H13" s="52">
        <v>221200.28</v>
      </c>
    </row>
    <row r="14" spans="1:8" x14ac:dyDescent="0.2">
      <c r="A14" s="5"/>
      <c r="B14" s="9" t="s">
        <v>78</v>
      </c>
      <c r="C14" s="13">
        <v>215000</v>
      </c>
      <c r="D14" s="13"/>
      <c r="E14" s="13">
        <v>215000</v>
      </c>
      <c r="F14" s="13">
        <v>98278.96</v>
      </c>
      <c r="G14" s="13">
        <v>98278.96</v>
      </c>
      <c r="H14" s="13">
        <v>116721.04</v>
      </c>
    </row>
    <row r="15" spans="1:8" x14ac:dyDescent="0.2">
      <c r="A15" s="5"/>
      <c r="B15" s="9" t="s">
        <v>79</v>
      </c>
      <c r="C15" s="13"/>
      <c r="D15" s="13"/>
      <c r="E15" s="13"/>
      <c r="F15" s="13"/>
      <c r="G15" s="13"/>
      <c r="H15" s="13"/>
    </row>
    <row r="16" spans="1:8" x14ac:dyDescent="0.2">
      <c r="A16" s="5"/>
      <c r="B16" s="9" t="s">
        <v>80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81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82</v>
      </c>
      <c r="C18" s="13"/>
      <c r="D18" s="13"/>
      <c r="E18" s="13"/>
      <c r="F18" s="13"/>
      <c r="G18" s="13"/>
      <c r="H18" s="13"/>
    </row>
    <row r="19" spans="1:8" x14ac:dyDescent="0.2">
      <c r="A19" s="5"/>
      <c r="B19" s="9" t="s">
        <v>83</v>
      </c>
      <c r="C19" s="13">
        <v>178500</v>
      </c>
      <c r="D19" s="13"/>
      <c r="E19" s="13">
        <v>178500</v>
      </c>
      <c r="F19" s="13">
        <v>74020.759999999995</v>
      </c>
      <c r="G19" s="13">
        <v>74020.759999999995</v>
      </c>
      <c r="H19" s="13">
        <v>104479.24</v>
      </c>
    </row>
    <row r="20" spans="1:8" x14ac:dyDescent="0.2">
      <c r="A20" s="5"/>
      <c r="B20" s="9" t="s">
        <v>84</v>
      </c>
      <c r="C20" s="13"/>
      <c r="D20" s="13"/>
      <c r="E20" s="13"/>
      <c r="F20" s="13"/>
      <c r="G20" s="13"/>
      <c r="H20" s="13"/>
    </row>
    <row r="21" spans="1:8" x14ac:dyDescent="0.2">
      <c r="A21" s="5"/>
      <c r="B21" s="9" t="s">
        <v>85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86</v>
      </c>
      <c r="C22" s="13"/>
      <c r="D22" s="13"/>
      <c r="E22" s="13"/>
      <c r="F22" s="13"/>
      <c r="G22" s="13"/>
      <c r="H22" s="13"/>
    </row>
    <row r="23" spans="1:8" x14ac:dyDescent="0.2">
      <c r="A23" s="48" t="s">
        <v>66</v>
      </c>
      <c r="B23" s="7"/>
      <c r="C23" s="52">
        <v>1769232.49</v>
      </c>
      <c r="D23" s="52">
        <v>1400000</v>
      </c>
      <c r="E23" s="52">
        <v>3169232.49</v>
      </c>
      <c r="F23" s="52">
        <v>895561.90000000014</v>
      </c>
      <c r="G23" s="52">
        <v>895561.90000000014</v>
      </c>
      <c r="H23" s="52">
        <v>2273670.59</v>
      </c>
    </row>
    <row r="24" spans="1:8" x14ac:dyDescent="0.2">
      <c r="A24" s="5"/>
      <c r="B24" s="9" t="s">
        <v>87</v>
      </c>
      <c r="C24" s="13">
        <v>131700</v>
      </c>
      <c r="D24" s="13">
        <v>15946.4</v>
      </c>
      <c r="E24" s="13">
        <v>147646.39999999999</v>
      </c>
      <c r="F24" s="13">
        <v>40077.4</v>
      </c>
      <c r="G24" s="13">
        <v>40077.4</v>
      </c>
      <c r="H24" s="13">
        <v>107569</v>
      </c>
    </row>
    <row r="25" spans="1:8" x14ac:dyDescent="0.2">
      <c r="A25" s="5"/>
      <c r="B25" s="9" t="s">
        <v>88</v>
      </c>
      <c r="C25" s="13"/>
      <c r="D25" s="13"/>
      <c r="E25" s="13"/>
      <c r="F25" s="13"/>
      <c r="G25" s="13"/>
      <c r="H25" s="13"/>
    </row>
    <row r="26" spans="1:8" x14ac:dyDescent="0.2">
      <c r="A26" s="5"/>
      <c r="B26" s="9" t="s">
        <v>89</v>
      </c>
      <c r="C26" s="13">
        <v>1169920</v>
      </c>
      <c r="D26" s="13">
        <v>1398728</v>
      </c>
      <c r="E26" s="13">
        <v>2568648</v>
      </c>
      <c r="F26" s="13">
        <v>679386.92</v>
      </c>
      <c r="G26" s="13">
        <v>679386.92</v>
      </c>
      <c r="H26" s="13">
        <v>1889261.08</v>
      </c>
    </row>
    <row r="27" spans="1:8" x14ac:dyDescent="0.2">
      <c r="A27" s="5"/>
      <c r="B27" s="9" t="s">
        <v>90</v>
      </c>
      <c r="C27" s="13">
        <v>46000</v>
      </c>
      <c r="D27" s="13">
        <v>-1243.48</v>
      </c>
      <c r="E27" s="13">
        <v>44756.52</v>
      </c>
      <c r="F27" s="13">
        <v>22377.56</v>
      </c>
      <c r="G27" s="13">
        <v>22377.56</v>
      </c>
      <c r="H27" s="13">
        <v>22378.959999999995</v>
      </c>
    </row>
    <row r="28" spans="1:8" x14ac:dyDescent="0.2">
      <c r="A28" s="5"/>
      <c r="B28" s="9" t="s">
        <v>91</v>
      </c>
      <c r="C28" s="13">
        <v>125500</v>
      </c>
      <c r="D28" s="13">
        <v>-3430.92</v>
      </c>
      <c r="E28" s="13">
        <v>122069.08</v>
      </c>
      <c r="F28" s="13">
        <v>49096.93</v>
      </c>
      <c r="G28" s="13">
        <v>49096.93</v>
      </c>
      <c r="H28" s="13">
        <v>72972.149999999994</v>
      </c>
    </row>
    <row r="29" spans="1:8" x14ac:dyDescent="0.2">
      <c r="A29" s="5"/>
      <c r="B29" s="9" t="s">
        <v>92</v>
      </c>
      <c r="C29" s="13"/>
      <c r="D29" s="13"/>
      <c r="E29" s="13"/>
      <c r="F29" s="13"/>
      <c r="G29" s="13"/>
      <c r="H29" s="13"/>
    </row>
    <row r="30" spans="1:8" x14ac:dyDescent="0.2">
      <c r="A30" s="5"/>
      <c r="B30" s="9" t="s">
        <v>93</v>
      </c>
      <c r="C30" s="13">
        <v>49500</v>
      </c>
      <c r="D30" s="13">
        <v>-7024</v>
      </c>
      <c r="E30" s="13">
        <v>42476</v>
      </c>
      <c r="F30" s="13">
        <v>13919.51</v>
      </c>
      <c r="G30" s="13">
        <v>13919.51</v>
      </c>
      <c r="H30" s="13">
        <v>28556.489999999998</v>
      </c>
    </row>
    <row r="31" spans="1:8" x14ac:dyDescent="0.2">
      <c r="A31" s="5"/>
      <c r="B31" s="9" t="s">
        <v>94</v>
      </c>
      <c r="C31" s="13">
        <v>63141</v>
      </c>
      <c r="D31" s="13">
        <v>-3500</v>
      </c>
      <c r="E31" s="13">
        <v>59641</v>
      </c>
      <c r="F31" s="13">
        <v>20869.740000000002</v>
      </c>
      <c r="G31" s="13">
        <v>20869.740000000002</v>
      </c>
      <c r="H31" s="13">
        <v>38771.259999999995</v>
      </c>
    </row>
    <row r="32" spans="1:8" x14ac:dyDescent="0.2">
      <c r="A32" s="5"/>
      <c r="B32" s="9" t="s">
        <v>19</v>
      </c>
      <c r="C32" s="13">
        <v>183471.49</v>
      </c>
      <c r="D32" s="13">
        <v>524</v>
      </c>
      <c r="E32" s="13">
        <v>183995.49</v>
      </c>
      <c r="F32" s="13">
        <v>69833.84</v>
      </c>
      <c r="G32" s="13">
        <v>69833.84</v>
      </c>
      <c r="H32" s="13">
        <v>114161.65</v>
      </c>
    </row>
    <row r="33" spans="1:8" x14ac:dyDescent="0.2">
      <c r="A33" s="48" t="s">
        <v>67</v>
      </c>
      <c r="B33" s="7"/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</row>
    <row r="34" spans="1:8" x14ac:dyDescent="0.2">
      <c r="A34" s="5"/>
      <c r="B34" s="9" t="s">
        <v>95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96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97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98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99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100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101</v>
      </c>
      <c r="C42" s="13"/>
      <c r="D42" s="13"/>
      <c r="E42" s="13"/>
      <c r="F42" s="13"/>
      <c r="G42" s="13"/>
      <c r="H42" s="13"/>
    </row>
    <row r="43" spans="1:8" x14ac:dyDescent="0.2">
      <c r="A43" s="48" t="s">
        <v>68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102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103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104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105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106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107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108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109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110</v>
      </c>
      <c r="C52" s="13"/>
      <c r="D52" s="13"/>
      <c r="E52" s="13"/>
      <c r="F52" s="13"/>
      <c r="G52" s="13"/>
      <c r="H52" s="13"/>
    </row>
    <row r="53" spans="1:8" x14ac:dyDescent="0.2">
      <c r="A53" s="48" t="s">
        <v>69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111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112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113</v>
      </c>
      <c r="C56" s="13"/>
      <c r="D56" s="13"/>
      <c r="E56" s="13"/>
      <c r="F56" s="13"/>
      <c r="G56" s="13"/>
      <c r="H56" s="13"/>
    </row>
    <row r="57" spans="1:8" x14ac:dyDescent="0.2">
      <c r="A57" s="48" t="s">
        <v>70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114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115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116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117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118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119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120</v>
      </c>
      <c r="C64" s="13"/>
      <c r="D64" s="13"/>
      <c r="E64" s="13"/>
      <c r="F64" s="13"/>
      <c r="G64" s="13"/>
      <c r="H64" s="13"/>
    </row>
    <row r="65" spans="1:8" x14ac:dyDescent="0.2">
      <c r="A65" s="48" t="s">
        <v>71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72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121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122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123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124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125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126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127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56</v>
      </c>
      <c r="C77" s="15">
        <v>12780940.18</v>
      </c>
      <c r="D77" s="15">
        <v>0</v>
      </c>
      <c r="E77" s="15">
        <v>12780940.18</v>
      </c>
      <c r="F77" s="15">
        <v>5778523.3500000006</v>
      </c>
      <c r="G77" s="15">
        <v>5778523.3500000006</v>
      </c>
      <c r="H77" s="15">
        <v>7002416.8300000001</v>
      </c>
    </row>
    <row r="79" spans="1:8" ht="12" x14ac:dyDescent="0.2">
      <c r="B79" s="49" t="s">
        <v>131</v>
      </c>
      <c r="C79" s="50"/>
      <c r="D79" s="50"/>
      <c r="E79" s="50"/>
      <c r="F79" s="50"/>
      <c r="G79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E20" sqref="E20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58" t="s">
        <v>57</v>
      </c>
      <c r="B2" s="59"/>
      <c r="C2" s="55" t="s">
        <v>63</v>
      </c>
      <c r="D2" s="56"/>
      <c r="E2" s="56"/>
      <c r="F2" s="56"/>
      <c r="G2" s="57"/>
      <c r="H2" s="60" t="s">
        <v>62</v>
      </c>
    </row>
    <row r="3" spans="1:8" ht="24.95" customHeight="1" x14ac:dyDescent="0.2">
      <c r="A3" s="61"/>
      <c r="B3" s="62"/>
      <c r="C3" s="63" t="s">
        <v>58</v>
      </c>
      <c r="D3" s="63" t="s">
        <v>128</v>
      </c>
      <c r="E3" s="63" t="s">
        <v>59</v>
      </c>
      <c r="F3" s="63" t="s">
        <v>60</v>
      </c>
      <c r="G3" s="63" t="s">
        <v>61</v>
      </c>
      <c r="H3" s="64"/>
    </row>
    <row r="4" spans="1:8" x14ac:dyDescent="0.2">
      <c r="A4" s="65"/>
      <c r="B4" s="66"/>
      <c r="C4" s="67">
        <v>1</v>
      </c>
      <c r="D4" s="67">
        <v>2</v>
      </c>
      <c r="E4" s="67" t="s">
        <v>129</v>
      </c>
      <c r="F4" s="67">
        <v>4</v>
      </c>
      <c r="G4" s="67">
        <v>5</v>
      </c>
      <c r="H4" s="67" t="s">
        <v>130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54">
        <v>12780940.18</v>
      </c>
      <c r="D6" s="54"/>
      <c r="E6" s="54">
        <v>12780940.18</v>
      </c>
      <c r="F6" s="54">
        <v>5778523.3499999996</v>
      </c>
      <c r="G6" s="54">
        <v>5778523.3499999996</v>
      </c>
      <c r="H6" s="54">
        <v>7002416.8300000001</v>
      </c>
    </row>
    <row r="7" spans="1:8" x14ac:dyDescent="0.2">
      <c r="A7" s="5"/>
      <c r="B7" s="16"/>
      <c r="C7" s="20"/>
      <c r="D7" s="20"/>
      <c r="E7" s="20"/>
      <c r="F7" s="54"/>
      <c r="G7" s="54"/>
      <c r="H7" s="54"/>
    </row>
    <row r="8" spans="1:8" x14ac:dyDescent="0.2">
      <c r="A8" s="5"/>
      <c r="B8" s="16" t="s">
        <v>1</v>
      </c>
      <c r="C8" s="54">
        <v>0</v>
      </c>
      <c r="D8" s="54"/>
      <c r="E8" s="54">
        <v>0</v>
      </c>
      <c r="F8" s="54">
        <v>0</v>
      </c>
      <c r="G8" s="54">
        <v>0</v>
      </c>
      <c r="H8" s="54">
        <v>0</v>
      </c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56</v>
      </c>
      <c r="C16" s="15">
        <v>12780940.18</v>
      </c>
      <c r="D16" s="15">
        <v>0</v>
      </c>
      <c r="E16" s="15">
        <v>12780940.18</v>
      </c>
      <c r="F16" s="15">
        <v>5778523.3499999996</v>
      </c>
      <c r="G16" s="15">
        <v>5778523.3499999996</v>
      </c>
      <c r="H16" s="15">
        <v>7002416.8300000001</v>
      </c>
    </row>
    <row r="19" spans="2:2" ht="12" x14ac:dyDescent="0.2">
      <c r="B19" s="49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" right="0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showGridLines="0" topLeftCell="A64" workbookViewId="0">
      <selection activeCell="D10" sqref="D1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62.25" customHeight="1" x14ac:dyDescent="0.2">
      <c r="A1" s="55" t="s">
        <v>140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57</v>
      </c>
      <c r="B3" s="59"/>
      <c r="C3" s="55" t="s">
        <v>63</v>
      </c>
      <c r="D3" s="56"/>
      <c r="E3" s="56"/>
      <c r="F3" s="56"/>
      <c r="G3" s="57"/>
      <c r="H3" s="60" t="s">
        <v>62</v>
      </c>
    </row>
    <row r="4" spans="1:8" ht="24.95" customHeight="1" x14ac:dyDescent="0.2">
      <c r="A4" s="61"/>
      <c r="B4" s="62"/>
      <c r="C4" s="63" t="s">
        <v>58</v>
      </c>
      <c r="D4" s="63" t="s">
        <v>128</v>
      </c>
      <c r="E4" s="63" t="s">
        <v>59</v>
      </c>
      <c r="F4" s="63" t="s">
        <v>60</v>
      </c>
      <c r="G4" s="63" t="s">
        <v>61</v>
      </c>
      <c r="H4" s="64"/>
    </row>
    <row r="5" spans="1:8" x14ac:dyDescent="0.2">
      <c r="A5" s="65"/>
      <c r="B5" s="66"/>
      <c r="C5" s="67">
        <v>1</v>
      </c>
      <c r="D5" s="67">
        <v>2</v>
      </c>
      <c r="E5" s="67" t="s">
        <v>129</v>
      </c>
      <c r="F5" s="67">
        <v>4</v>
      </c>
      <c r="G5" s="67">
        <v>5</v>
      </c>
      <c r="H5" s="67" t="s">
        <v>130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133</v>
      </c>
      <c r="B7" s="22"/>
      <c r="C7" s="13">
        <v>2567696.63</v>
      </c>
      <c r="D7" s="13">
        <v>1216496.92</v>
      </c>
      <c r="E7" s="13">
        <v>3784193.55</v>
      </c>
      <c r="F7" s="13">
        <v>1255935.01</v>
      </c>
      <c r="G7" s="13">
        <v>1255935.01</v>
      </c>
      <c r="H7" s="13">
        <v>2528258.54</v>
      </c>
    </row>
    <row r="8" spans="1:8" x14ac:dyDescent="0.2">
      <c r="A8" s="4" t="s">
        <v>134</v>
      </c>
      <c r="B8" s="22"/>
      <c r="C8" s="13">
        <v>4235749.59</v>
      </c>
      <c r="D8" s="13">
        <v>-525198</v>
      </c>
      <c r="E8" s="13">
        <v>3710551.59</v>
      </c>
      <c r="F8" s="13">
        <v>1832759.61</v>
      </c>
      <c r="G8" s="13">
        <v>1832759.61</v>
      </c>
      <c r="H8" s="13">
        <v>1877791.9799999997</v>
      </c>
    </row>
    <row r="9" spans="1:8" x14ac:dyDescent="0.2">
      <c r="A9" s="4" t="s">
        <v>135</v>
      </c>
      <c r="B9" s="22"/>
      <c r="C9" s="13">
        <v>1389382.93</v>
      </c>
      <c r="D9" s="13">
        <v>-138602.92000000001</v>
      </c>
      <c r="E9" s="13">
        <v>1250780.01</v>
      </c>
      <c r="F9" s="13">
        <v>599475.81000000006</v>
      </c>
      <c r="G9" s="13">
        <v>599475.81000000006</v>
      </c>
      <c r="H9" s="13">
        <v>651304.19999999995</v>
      </c>
    </row>
    <row r="10" spans="1:8" x14ac:dyDescent="0.2">
      <c r="A10" s="4" t="s">
        <v>136</v>
      </c>
      <c r="B10" s="22"/>
      <c r="C10" s="13">
        <v>886971.1</v>
      </c>
      <c r="D10" s="13">
        <v>-100298</v>
      </c>
      <c r="E10" s="13">
        <v>786673.1</v>
      </c>
      <c r="F10" s="13">
        <v>399532.59</v>
      </c>
      <c r="G10" s="13">
        <v>399532.59</v>
      </c>
      <c r="H10" s="13">
        <v>387140.50999999995</v>
      </c>
    </row>
    <row r="11" spans="1:8" x14ac:dyDescent="0.2">
      <c r="A11" s="4" t="s">
        <v>137</v>
      </c>
      <c r="B11" s="22"/>
      <c r="C11" s="13">
        <v>3701139.93</v>
      </c>
      <c r="D11" s="13">
        <v>-452398</v>
      </c>
      <c r="E11" s="13">
        <v>3248741.93</v>
      </c>
      <c r="F11" s="13">
        <v>1690820.33</v>
      </c>
      <c r="G11" s="13">
        <v>1690820.33</v>
      </c>
      <c r="H11" s="13">
        <v>1557921.6</v>
      </c>
    </row>
    <row r="12" spans="1:8" x14ac:dyDescent="0.2">
      <c r="A12" s="4" t="s">
        <v>53</v>
      </c>
      <c r="B12" s="22"/>
      <c r="C12" s="13"/>
      <c r="D12" s="13"/>
      <c r="E12" s="13"/>
      <c r="F12" s="13"/>
      <c r="G12" s="13"/>
      <c r="H12" s="13"/>
    </row>
    <row r="13" spans="1:8" x14ac:dyDescent="0.2">
      <c r="A13" s="4" t="s">
        <v>54</v>
      </c>
      <c r="B13" s="22"/>
      <c r="C13" s="13"/>
      <c r="D13" s="13"/>
      <c r="E13" s="13"/>
      <c r="F13" s="13"/>
      <c r="G13" s="13"/>
      <c r="H13" s="13"/>
    </row>
    <row r="14" spans="1:8" x14ac:dyDescent="0.2">
      <c r="A14" s="4" t="s">
        <v>55</v>
      </c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56</v>
      </c>
      <c r="C16" s="23">
        <v>12780940.18</v>
      </c>
      <c r="D16" s="23">
        <v>0</v>
      </c>
      <c r="E16" s="23">
        <v>12780940.18</v>
      </c>
      <c r="F16" s="23">
        <v>5778523.3499999996</v>
      </c>
      <c r="G16" s="23">
        <v>5778523.3499999996</v>
      </c>
      <c r="H16" s="23">
        <v>7002416.8300000001</v>
      </c>
    </row>
    <row r="18" spans="1:8" x14ac:dyDescent="0.2">
      <c r="B18" s="53" t="s">
        <v>132</v>
      </c>
    </row>
    <row r="19" spans="1:8" ht="45" customHeight="1" x14ac:dyDescent="0.2">
      <c r="A19" s="55" t="s">
        <v>141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58" t="s">
        <v>57</v>
      </c>
      <c r="B21" s="59"/>
      <c r="C21" s="55" t="s">
        <v>63</v>
      </c>
      <c r="D21" s="56"/>
      <c r="E21" s="56"/>
      <c r="F21" s="56"/>
      <c r="G21" s="57"/>
      <c r="H21" s="60" t="s">
        <v>62</v>
      </c>
    </row>
    <row r="22" spans="1:8" ht="22.5" x14ac:dyDescent="0.2">
      <c r="A22" s="61"/>
      <c r="B22" s="62"/>
      <c r="C22" s="63" t="s">
        <v>58</v>
      </c>
      <c r="D22" s="63" t="s">
        <v>128</v>
      </c>
      <c r="E22" s="63" t="s">
        <v>59</v>
      </c>
      <c r="F22" s="63" t="s">
        <v>60</v>
      </c>
      <c r="G22" s="63" t="s">
        <v>61</v>
      </c>
      <c r="H22" s="64"/>
    </row>
    <row r="23" spans="1:8" x14ac:dyDescent="0.2">
      <c r="A23" s="65"/>
      <c r="B23" s="66"/>
      <c r="C23" s="67">
        <v>1</v>
      </c>
      <c r="D23" s="67">
        <v>2</v>
      </c>
      <c r="E23" s="67" t="s">
        <v>129</v>
      </c>
      <c r="F23" s="67">
        <v>4</v>
      </c>
      <c r="G23" s="67">
        <v>5</v>
      </c>
      <c r="H23" s="67" t="s">
        <v>130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/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56</v>
      </c>
      <c r="C30" s="23"/>
      <c r="D30" s="23"/>
      <c r="E30" s="23"/>
      <c r="F30" s="23"/>
      <c r="G30" s="23"/>
      <c r="H30" s="23"/>
    </row>
    <row r="32" spans="1:8" x14ac:dyDescent="0.2">
      <c r="B32" s="53" t="s">
        <v>132</v>
      </c>
    </row>
    <row r="33" spans="1:8" ht="45" customHeight="1" x14ac:dyDescent="0.2">
      <c r="A33" s="55" t="s">
        <v>142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58" t="s">
        <v>57</v>
      </c>
      <c r="B34" s="59"/>
      <c r="C34" s="55" t="s">
        <v>63</v>
      </c>
      <c r="D34" s="56"/>
      <c r="E34" s="56"/>
      <c r="F34" s="56"/>
      <c r="G34" s="57"/>
      <c r="H34" s="60" t="s">
        <v>62</v>
      </c>
    </row>
    <row r="35" spans="1:8" ht="22.5" x14ac:dyDescent="0.2">
      <c r="A35" s="61"/>
      <c r="B35" s="62"/>
      <c r="C35" s="63" t="s">
        <v>58</v>
      </c>
      <c r="D35" s="63" t="s">
        <v>128</v>
      </c>
      <c r="E35" s="63" t="s">
        <v>59</v>
      </c>
      <c r="F35" s="63" t="s">
        <v>60</v>
      </c>
      <c r="G35" s="63" t="s">
        <v>61</v>
      </c>
      <c r="H35" s="64"/>
    </row>
    <row r="36" spans="1:8" x14ac:dyDescent="0.2">
      <c r="A36" s="65"/>
      <c r="B36" s="66"/>
      <c r="C36" s="67">
        <v>1</v>
      </c>
      <c r="D36" s="67">
        <v>2</v>
      </c>
      <c r="E36" s="67" t="s">
        <v>129</v>
      </c>
      <c r="F36" s="67">
        <v>4</v>
      </c>
      <c r="G36" s="67">
        <v>5</v>
      </c>
      <c r="H36" s="67" t="s">
        <v>130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56</v>
      </c>
      <c r="C52" s="23"/>
      <c r="D52" s="23"/>
      <c r="E52" s="23"/>
      <c r="F52" s="23"/>
      <c r="G52" s="23"/>
      <c r="H52" s="23"/>
    </row>
    <row r="54" spans="1:8" ht="12" x14ac:dyDescent="0.2">
      <c r="B54" s="49" t="s">
        <v>131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19685039370078741" right="0" top="0" bottom="0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25" workbookViewId="0">
      <selection activeCell="D22" sqref="D2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143</v>
      </c>
      <c r="B1" s="56"/>
      <c r="C1" s="56"/>
      <c r="D1" s="56"/>
      <c r="E1" s="56"/>
      <c r="F1" s="56"/>
      <c r="G1" s="56"/>
      <c r="H1" s="57"/>
    </row>
    <row r="2" spans="1:8" x14ac:dyDescent="0.2">
      <c r="A2" s="58" t="s">
        <v>57</v>
      </c>
      <c r="B2" s="59"/>
      <c r="C2" s="55" t="s">
        <v>63</v>
      </c>
      <c r="D2" s="56"/>
      <c r="E2" s="56"/>
      <c r="F2" s="56"/>
      <c r="G2" s="57"/>
      <c r="H2" s="60" t="s">
        <v>62</v>
      </c>
    </row>
    <row r="3" spans="1:8" ht="24.95" customHeight="1" x14ac:dyDescent="0.2">
      <c r="A3" s="61"/>
      <c r="B3" s="62"/>
      <c r="C3" s="63" t="s">
        <v>58</v>
      </c>
      <c r="D3" s="63" t="s">
        <v>128</v>
      </c>
      <c r="E3" s="63" t="s">
        <v>59</v>
      </c>
      <c r="F3" s="63" t="s">
        <v>60</v>
      </c>
      <c r="G3" s="63" t="s">
        <v>61</v>
      </c>
      <c r="H3" s="64"/>
    </row>
    <row r="4" spans="1:8" x14ac:dyDescent="0.2">
      <c r="A4" s="65"/>
      <c r="B4" s="66"/>
      <c r="C4" s="67">
        <v>1</v>
      </c>
      <c r="D4" s="67">
        <v>2</v>
      </c>
      <c r="E4" s="67" t="s">
        <v>129</v>
      </c>
      <c r="F4" s="67">
        <v>4</v>
      </c>
      <c r="G4" s="67">
        <v>5</v>
      </c>
      <c r="H4" s="67" t="s">
        <v>130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>
        <f>SUM(C7:C14)</f>
        <v>12780940.18</v>
      </c>
      <c r="D6" s="13">
        <f t="shared" ref="D6:H6" si="0">SUM(D7:D14)</f>
        <v>0</v>
      </c>
      <c r="E6" s="13">
        <f t="shared" si="0"/>
        <v>12780940.18</v>
      </c>
      <c r="F6" s="13">
        <f t="shared" si="0"/>
        <v>5778523.3499999996</v>
      </c>
      <c r="G6" s="13">
        <f t="shared" si="0"/>
        <v>5778523.3499999996</v>
      </c>
      <c r="H6" s="13">
        <f t="shared" si="0"/>
        <v>7002416.8300000001</v>
      </c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54">
        <v>12780940.18</v>
      </c>
      <c r="D14" s="13">
        <v>0</v>
      </c>
      <c r="E14" s="54">
        <v>12780940.18</v>
      </c>
      <c r="F14" s="54">
        <v>5778523.3499999996</v>
      </c>
      <c r="G14" s="54">
        <v>5778523.3499999996</v>
      </c>
      <c r="H14" s="13">
        <f>+E14-F14</f>
        <v>7002416.8300000001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56</v>
      </c>
      <c r="C42" s="23">
        <f>+C36+C25+C16+C6</f>
        <v>12780940.18</v>
      </c>
      <c r="D42" s="23">
        <f t="shared" ref="D42:H42" si="1">+D36+D25+D16+D6</f>
        <v>0</v>
      </c>
      <c r="E42" s="23">
        <f t="shared" si="1"/>
        <v>12780940.18</v>
      </c>
      <c r="F42" s="23">
        <f t="shared" si="1"/>
        <v>5778523.3499999996</v>
      </c>
      <c r="G42" s="23">
        <f t="shared" si="1"/>
        <v>5778523.3499999996</v>
      </c>
      <c r="H42" s="23">
        <f t="shared" si="1"/>
        <v>7002416.8300000001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ht="12" x14ac:dyDescent="0.2">
      <c r="A44" s="37"/>
      <c r="B44" s="49" t="s">
        <v>131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19685039370078741" right="0" top="0" bottom="0" header="0.31496062992125984" footer="0.31496062992125984"/>
  <pageSetup scale="90" orientation="landscape" r:id="rId1"/>
  <ignoredErrors>
    <ignoredError sqref="C6:H13 C42:H42 C14:E14 H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2019-04-05T14:03:15Z</cp:lastPrinted>
  <dcterms:created xsi:type="dcterms:W3CDTF">2014-02-10T03:37:14Z</dcterms:created>
  <dcterms:modified xsi:type="dcterms:W3CDTF">2019-07-09T18:41:54Z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