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 SEPTIEMBRE\"/>
    </mc:Choice>
  </mc:AlternateContent>
  <xr:revisionPtr revIDLastSave="0" documentId="8_{70CE82C5-D00F-43D7-8FD6-F48D9ABF4A17}" xr6:coauthVersionLast="45" xr6:coauthVersionMax="45" xr10:uidLastSave="{00000000-0000-0000-0000-000000000000}"/>
  <bookViews>
    <workbookView xWindow="-120" yWindow="-120" windowWidth="24240" windowHeight="13140" tabRatio="885" activeTab="3" xr2:uid="{00000000-000D-0000-FFFF-FFFF00000000}"/>
  </bookViews>
  <sheets>
    <sheet name="COG" sheetId="10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6" i="5" l="1"/>
  <c r="F16" i="5" l="1"/>
  <c r="F42" i="5" s="1"/>
  <c r="G16" i="5"/>
  <c r="G42" i="5" s="1"/>
  <c r="C16" i="5"/>
  <c r="C42" i="5" s="1"/>
  <c r="H42" i="5"/>
  <c r="D16" i="5" l="1"/>
  <c r="D42" i="5" s="1"/>
  <c r="E16" i="5" l="1"/>
  <c r="E42" i="5" s="1"/>
</calcChain>
</file>

<file path=xl/sharedStrings.xml><?xml version="1.0" encoding="utf-8"?>
<sst xmlns="http://schemas.openxmlformats.org/spreadsheetml/2006/main" count="205" uniqueCount="143">
  <si>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</si>
  <si>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</si>
  <si>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</si>
  <si>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</si>
  <si>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</si>
  <si>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</si>
  <si>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</si>
  <si>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</si>
  <si>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</si>
  <si>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</si>
  <si>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</si>
  <si>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</si>
  <si>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</si>
  <si>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</si>
  <si>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</si>
  <si>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</si>
  <si>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</si>
  <si>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</si>
  <si>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</si>
  <si>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</si>
  <si>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</si>
  <si>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</si>
  <si>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</si>
  <si>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</si>
  <si>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</si>
  <si>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</si>
  <si>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</si>
  <si>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</si>
  <si>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</si>
  <si>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</si>
  <si>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</si>
  <si>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</si>
  <si>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</si>
  <si>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</si>
  <si>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</si>
  <si>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</si>
  <si>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</si>
  <si>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</si>
  <si>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</si>
  <si>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</si>
  <si>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</si>
  <si>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</si>
  <si>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</si>
  <si>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</si>
  <si>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</si>
  <si>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</si>
  <si>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</si>
  <si>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</si>
  <si>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</si>
  <si>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</si>
  <si>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</si>
  <si>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</si>
  <si>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</si>
  <si>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</si>
  <si>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</si>
  <si>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</si>
  <si>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</si>
  <si>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</si>
  <si>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</si>
  <si>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</si>
  <si>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</si>
  <si>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</si>
  <si>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</si>
  <si>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</si>
  <si>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</si>
  <si>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</si>
  <si>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</si>
  <si>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</si>
  <si>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</si>
  <si>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</si>
  <si>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</si>
  <si>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</si>
  <si>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</si>
  <si>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</si>
  <si>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</si>
  <si>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</si>
  <si>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</si>
  <si>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</si>
  <si>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</si>
  <si>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</si>
  <si>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</si>
  <si>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</si>
  <si>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</si>
  <si>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</si>
  <si>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</si>
  <si>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</si>
  <si>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</si>
  <si>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</si>
  <si>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</si>
  <si>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</si>
  <si>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</si>
  <si>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</si>
  <si>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</si>
  <si>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</si>
  <si>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</si>
  <si>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</si>
  <si>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</si>
  <si>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</si>
  <si>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</si>
  <si>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</si>
  <si>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</si>
  <si>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</si>
  <si>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</si>
  <si>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</si>
  <si>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</si>
  <si>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</si>
  <si>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</si>
  <si>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</si>
  <si>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</si>
  <si>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</si>
  <si>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</si>
  <si>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</si>
  <si>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</si>
  <si>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</si>
  <si>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</si>
  <si>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</si>
  <si>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</si>
  <si>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</si>
  <si>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</si>
  <si>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</si>
  <si>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</si>
  <si>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</si>
  <si>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</si>
  <si>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</si>
  <si>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</si>
  <si>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</si>
  <si>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</si>
  <si>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</si>
  <si>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</si>
  <si>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</si>
  <si>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</si>
  <si>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</si>
  <si>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</si>
  <si>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</si>
  <si>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emisor”.</t>
  </si>
  <si>
    <t>Órganos Autónomos (Junta Municipal de Agua Potable y Alcantarillado de Celaya, Gto.)</t>
  </si>
  <si>
    <t>Junta Municipal de Agua Potable y Alcantarillado de Celaya, Gto.</t>
  </si>
  <si>
    <t>JUNTA MUNICIPAL DE AGUA POTABLE Y ALCANTARILLADO DE CELAYA, GTO.
Estado Analítico del Ejercicio del Presupuesto de Egresos
Clasificación por Objeto del Gasto (Capítulo y Concepto)
Del 01 de Enero al 30 de Septiembre del 2019</t>
  </si>
  <si>
    <t>JUNTA MUNICIPAL DE AGUA POTABLE Y ALCANTARILLADO DE CELAYA, GTO.
Estado Analítico del Ejercicio del Presupuesto de Egresos
Clasificación Administrativa
Del 01 de Enero al 30 deSeptiembre del 2019</t>
  </si>
  <si>
    <t>Gobierno (Federal/Estatal/Municipal) de CELAYA, GTO.
Estado Analítico del Ejercicio del Presupuesto de Egresos
Clasificación Administrativa
Del 01 de Enero al 30 de Septiembre del 2019</t>
  </si>
  <si>
    <t>Sector Paraestatal del Gobierno (Federal/Estatal/Municipal) de JUNTA MUNICIPAL DE AGUA POTABLE Y ALCANTARILLADO DE CELAYA, GTO.
Estado Analítico del Ejercicio del Presupuesto de Egresos
Clasificación Administrativa
Del 01 de Enero al 30 de Septiembre del 2019</t>
  </si>
  <si>
    <t>JUNTA MUNICIPAL DE AGUA POTABLE Y ALCANTARILLADO DE CELAYA, GTO.
Estado Analítico del Ejercicio del Presupuesto de Egresos
Clasificación Funcional (Finalidad y Función)
Del 01 de Enero al 30 de Septiembre del 2019</t>
  </si>
  <si>
    <t>JUNTA MUNICIPAL DE AGUA POTABLE Y ALCANTARILLADO DE CELAYA, GTO.
Estado Analítico del Ejercicio del Presupuesto de Egresos
Clasificación Económica (por Tipo de Gasto)
Del 01 de Enero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</si>
</sst>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6" fillId="0" borderId="1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0" fontId="6" fillId="0" borderId="5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</xf>
    <xf numFmtId="0" fontId="10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10" fillId="0" borderId="14" xfId="0" applyNumberFormat="1" applyFont="1" applyFill="1" applyBorder="1" applyProtection="1">
      <protection locked="0"/>
    </xf>
    <xf numFmtId="0" fontId="6" fillId="0" borderId="0" xfId="0" applyFont="1" applyBorder="1" applyProtection="1"/>
    <xf numFmtId="0" fontId="6" fillId="0" borderId="6" xfId="0" applyFont="1" applyBorder="1" applyProtection="1"/>
    <xf numFmtId="0" fontId="10" fillId="0" borderId="5" xfId="0" applyFont="1" applyFill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4" xfId="0" applyFont="1" applyFill="1" applyBorder="1" applyProtection="1">
      <protection locked="0"/>
    </xf>
    <xf numFmtId="4" fontId="10" fillId="0" borderId="8" xfId="0" applyNumberFormat="1" applyFont="1" applyFill="1" applyBorder="1" applyProtection="1">
      <protection locked="0"/>
    </xf>
    <xf numFmtId="0" fontId="6" fillId="0" borderId="3" xfId="9" applyFont="1" applyFill="1" applyBorder="1" applyAlignment="1">
      <alignment horizontal="center" vertical="center"/>
    </xf>
    <xf numFmtId="0" fontId="6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10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6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wrapText="1"/>
    </xf>
    <xf numFmtId="0" fontId="10" fillId="0" borderId="9" xfId="0" applyFont="1" applyFill="1" applyBorder="1" applyProtection="1"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4" fontId="10" fillId="0" borderId="15" xfId="0" applyNumberFormat="1" applyFont="1" applyFill="1" applyBorder="1" applyProtection="1">
      <protection locked="0"/>
    </xf>
    <xf numFmtId="43" fontId="0" fillId="0" borderId="0" xfId="16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10" fillId="0" borderId="1" xfId="0" applyFont="1" applyFill="1" applyBorder="1" applyAlignment="1" applyProtection="1">
      <alignment horizontal="left"/>
    </xf>
    <xf numFmtId="4" fontId="10" fillId="0" borderId="13" xfId="0" applyNumberFormat="1" applyFont="1" applyFill="1" applyBorder="1" applyProtection="1">
      <protection locked="0"/>
    </xf>
    <xf numFmtId="4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3" fillId="2" borderId="9" xfId="9" applyFont="1" applyFill="1" applyBorder="1" applyAlignment="1" applyProtection="1">
      <alignment horizontal="center" vertical="center" wrapText="1"/>
      <protection locked="0"/>
    </xf>
    <xf numFmtId="0" fontId="13" fillId="2" borderId="10" xfId="9" applyFont="1" applyFill="1" applyBorder="1" applyAlignment="1" applyProtection="1">
      <alignment horizontal="center" vertical="center" wrapText="1"/>
      <protection locked="0"/>
    </xf>
    <xf numFmtId="0" fontId="13" fillId="2" borderId="11" xfId="9" applyFont="1" applyFill="1" applyBorder="1" applyAlignment="1" applyProtection="1">
      <alignment horizontal="center" vertical="center" wrapText="1"/>
      <protection locked="0"/>
    </xf>
    <xf numFmtId="0" fontId="13" fillId="2" borderId="2" xfId="9" applyFont="1" applyFill="1" applyBorder="1" applyAlignment="1">
      <alignment horizontal="center" vertical="center"/>
    </xf>
    <xf numFmtId="0" fontId="13" fillId="2" borderId="3" xfId="9" applyFont="1" applyFill="1" applyBorder="1" applyAlignment="1">
      <alignment horizontal="center" vertical="center"/>
    </xf>
    <xf numFmtId="4" fontId="13" fillId="2" borderId="13" xfId="9" applyNumberFormat="1" applyFont="1" applyFill="1" applyBorder="1" applyAlignment="1">
      <alignment horizontal="center" vertical="center" wrapText="1"/>
    </xf>
    <xf numFmtId="0" fontId="13" fillId="2" borderId="1" xfId="9" applyFont="1" applyFill="1" applyBorder="1" applyAlignment="1">
      <alignment horizontal="center" vertical="center"/>
    </xf>
    <xf numFmtId="0" fontId="13" fillId="2" borderId="4" xfId="9" applyFont="1" applyFill="1" applyBorder="1" applyAlignment="1">
      <alignment horizontal="center" vertical="center"/>
    </xf>
    <xf numFmtId="4" fontId="13" fillId="2" borderId="8" xfId="9" applyNumberFormat="1" applyFont="1" applyFill="1" applyBorder="1" applyAlignment="1">
      <alignment horizontal="center" vertical="center" wrapText="1"/>
    </xf>
    <xf numFmtId="4" fontId="13" fillId="2" borderId="14" xfId="9" applyNumberFormat="1" applyFont="1" applyFill="1" applyBorder="1" applyAlignment="1">
      <alignment horizontal="center" vertical="center" wrapText="1"/>
    </xf>
    <xf numFmtId="0" fontId="13" fillId="2" borderId="5" xfId="9" applyFont="1" applyFill="1" applyBorder="1" applyAlignment="1">
      <alignment horizontal="center" vertical="center"/>
    </xf>
    <xf numFmtId="0" fontId="13" fillId="2" borderId="7" xfId="9" applyFont="1" applyFill="1" applyBorder="1" applyAlignment="1">
      <alignment horizontal="center" vertical="center"/>
    </xf>
    <xf numFmtId="0" fontId="13" fillId="2" borderId="8" xfId="9" applyNumberFormat="1" applyFont="1" applyFill="1" applyBorder="1" applyAlignment="1">
      <alignment horizontal="center" vertical="center" wrapText="1"/>
    </xf>
  </cellXfs>
  <cellStyles count="21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10" xfId="20" xr:uid="{00000000-0005-0000-0000-000008000000}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Normal 7" xfId="17" xr:uid="{00000000-0005-0000-0000-000012000000}"/>
    <cellStyle name="Normal 8" xfId="18" xr:uid="{00000000-0005-0000-0000-000013000000}"/>
    <cellStyle name="Normal 9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0</xdr:row>
      <xdr:rowOff>104775</xdr:rowOff>
    </xdr:from>
    <xdr:to>
      <xdr:col>1</xdr:col>
      <xdr:colOff>1041693</xdr:colOff>
      <xdr:row>0</xdr:row>
      <xdr:rowOff>523875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" y="104775"/>
          <a:ext cx="451143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104775</xdr:rowOff>
    </xdr:from>
    <xdr:to>
      <xdr:col>1</xdr:col>
      <xdr:colOff>946443</xdr:colOff>
      <xdr:row>0</xdr:row>
      <xdr:rowOff>504091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104775"/>
          <a:ext cx="451143" cy="3993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0</xdr:row>
      <xdr:rowOff>104774</xdr:rowOff>
    </xdr:from>
    <xdr:to>
      <xdr:col>1</xdr:col>
      <xdr:colOff>1070268</xdr:colOff>
      <xdr:row>0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04774"/>
          <a:ext cx="451143" cy="400051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18</xdr:row>
      <xdr:rowOff>95249</xdr:rowOff>
    </xdr:from>
    <xdr:to>
      <xdr:col>1</xdr:col>
      <xdr:colOff>1108368</xdr:colOff>
      <xdr:row>18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267074"/>
          <a:ext cx="451143" cy="41910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32</xdr:row>
      <xdr:rowOff>95250</xdr:rowOff>
    </xdr:from>
    <xdr:to>
      <xdr:col>1</xdr:col>
      <xdr:colOff>1079793</xdr:colOff>
      <xdr:row>32</xdr:row>
      <xdr:rowOff>485041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5838825"/>
          <a:ext cx="451143" cy="389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0</xdr:row>
      <xdr:rowOff>95249</xdr:rowOff>
    </xdr:from>
    <xdr:to>
      <xdr:col>1</xdr:col>
      <xdr:colOff>917868</xdr:colOff>
      <xdr:row>0</xdr:row>
      <xdr:rowOff>523874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95249"/>
          <a:ext cx="451143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"/>
  <sheetViews>
    <sheetView showGridLines="0" zoomScaleNormal="100" workbookViewId="0">
      <selection activeCell="D81" sqref="D8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5.33203125" style="1" bestFit="1" customWidth="1"/>
    <col min="10" max="11" width="13.6640625" style="1" bestFit="1" customWidth="1"/>
    <col min="12" max="12" width="10.1640625" style="1" bestFit="1" customWidth="1"/>
    <col min="13" max="13" width="12.6640625" style="1" bestFit="1" customWidth="1"/>
    <col min="14" max="15" width="13.6640625" style="1" bestFit="1" customWidth="1"/>
    <col min="16" max="16" width="12.33203125" style="1" bestFit="1" customWidth="1"/>
    <col min="17" max="16384" width="12" style="1"/>
  </cols>
  <sheetData>
    <row r="1" spans="1:10" ht="50.1" customHeight="1" x14ac:dyDescent="0.2">
      <c r="A1" s="54" t="s">
        <v>137</v>
      </c>
      <c r="B1" s="55"/>
      <c r="C1" s="55"/>
      <c r="D1" s="55"/>
      <c r="E1" s="55"/>
      <c r="F1" s="55"/>
      <c r="G1" s="55"/>
      <c r="H1" s="56"/>
    </row>
    <row r="2" spans="1:10" x14ac:dyDescent="0.2">
      <c r="A2" s="57" t="s">
        <v>60</v>
      </c>
      <c r="B2" s="58"/>
      <c r="C2" s="54" t="s">
        <v>66</v>
      </c>
      <c r="D2" s="55"/>
      <c r="E2" s="55"/>
      <c r="F2" s="55"/>
      <c r="G2" s="56"/>
      <c r="H2" s="59" t="s">
        <v>65</v>
      </c>
    </row>
    <row r="3" spans="1:10" ht="24.95" customHeight="1" x14ac:dyDescent="0.2">
      <c r="A3" s="60"/>
      <c r="B3" s="61"/>
      <c r="C3" s="62" t="s">
        <v>61</v>
      </c>
      <c r="D3" s="62" t="s">
        <v>131</v>
      </c>
      <c r="E3" s="62" t="s">
        <v>62</v>
      </c>
      <c r="F3" s="62" t="s">
        <v>63</v>
      </c>
      <c r="G3" s="62" t="s">
        <v>64</v>
      </c>
      <c r="H3" s="63"/>
    </row>
    <row r="4" spans="1:10" x14ac:dyDescent="0.2">
      <c r="A4" s="64"/>
      <c r="B4" s="65"/>
      <c r="C4" s="66">
        <v>1</v>
      </c>
      <c r="D4" s="66">
        <v>2</v>
      </c>
      <c r="E4" s="66" t="s">
        <v>132</v>
      </c>
      <c r="F4" s="66">
        <v>4</v>
      </c>
      <c r="G4" s="66">
        <v>5</v>
      </c>
      <c r="H4" s="66" t="s">
        <v>133</v>
      </c>
    </row>
    <row r="5" spans="1:10" s="53" customFormat="1" x14ac:dyDescent="0.2">
      <c r="A5" s="50" t="s">
        <v>67</v>
      </c>
      <c r="B5" s="7"/>
      <c r="C5" s="51">
        <v>128608748.79000001</v>
      </c>
      <c r="D5" s="51">
        <v>0</v>
      </c>
      <c r="E5" s="51">
        <v>128608748.79000001</v>
      </c>
      <c r="F5" s="51">
        <v>0</v>
      </c>
      <c r="G5" s="51">
        <v>81897935.319999993</v>
      </c>
      <c r="H5" s="51">
        <v>128608748.79000001</v>
      </c>
      <c r="I5" s="52"/>
      <c r="J5" s="52"/>
    </row>
    <row r="6" spans="1:10" x14ac:dyDescent="0.2">
      <c r="A6" s="5"/>
      <c r="B6" s="9" t="s">
        <v>76</v>
      </c>
      <c r="C6" s="13">
        <v>70897523.200000003</v>
      </c>
      <c r="D6" s="13">
        <v>-318759.49</v>
      </c>
      <c r="E6" s="13">
        <v>70578763.709999993</v>
      </c>
      <c r="F6" s="13">
        <v>0</v>
      </c>
      <c r="G6" s="13">
        <v>49274903.759999998</v>
      </c>
      <c r="H6" s="13">
        <v>70578763.709999993</v>
      </c>
      <c r="I6" s="52"/>
      <c r="J6" s="52"/>
    </row>
    <row r="7" spans="1:10" x14ac:dyDescent="0.2">
      <c r="A7" s="5"/>
      <c r="B7" s="9" t="s">
        <v>77</v>
      </c>
      <c r="C7" s="13">
        <v>306000</v>
      </c>
      <c r="D7" s="13">
        <v>0</v>
      </c>
      <c r="E7" s="13">
        <v>306000</v>
      </c>
      <c r="F7" s="13">
        <v>0</v>
      </c>
      <c r="G7" s="13">
        <v>137105</v>
      </c>
      <c r="H7" s="13">
        <v>306000</v>
      </c>
      <c r="I7" s="52"/>
      <c r="J7" s="52"/>
    </row>
    <row r="8" spans="1:10" x14ac:dyDescent="0.2">
      <c r="A8" s="5"/>
      <c r="B8" s="9" t="s">
        <v>78</v>
      </c>
      <c r="C8" s="13">
        <v>14967794.869999999</v>
      </c>
      <c r="D8" s="13">
        <v>279941.37</v>
      </c>
      <c r="E8" s="13">
        <v>15247736.24</v>
      </c>
      <c r="F8" s="13">
        <v>0</v>
      </c>
      <c r="G8" s="13">
        <v>4776988.47</v>
      </c>
      <c r="H8" s="13">
        <v>15247736.24</v>
      </c>
      <c r="I8" s="52"/>
      <c r="J8" s="52"/>
    </row>
    <row r="9" spans="1:10" x14ac:dyDescent="0.2">
      <c r="A9" s="5"/>
      <c r="B9" s="9" t="s">
        <v>34</v>
      </c>
      <c r="C9" s="13">
        <v>17596368.780000001</v>
      </c>
      <c r="D9" s="13">
        <v>0</v>
      </c>
      <c r="E9" s="13">
        <v>17596368.780000001</v>
      </c>
      <c r="F9" s="13">
        <v>0</v>
      </c>
      <c r="G9" s="13">
        <v>13130313.02</v>
      </c>
      <c r="H9" s="13">
        <v>17596368.780000001</v>
      </c>
      <c r="I9" s="52"/>
      <c r="J9" s="52"/>
    </row>
    <row r="10" spans="1:10" x14ac:dyDescent="0.2">
      <c r="A10" s="5"/>
      <c r="B10" s="9" t="s">
        <v>79</v>
      </c>
      <c r="C10" s="13">
        <v>20546184.890000001</v>
      </c>
      <c r="D10" s="13">
        <v>0</v>
      </c>
      <c r="E10" s="13">
        <v>20546184.890000001</v>
      </c>
      <c r="F10" s="13">
        <v>0</v>
      </c>
      <c r="G10" s="13">
        <v>13506844.859999999</v>
      </c>
      <c r="H10" s="13">
        <v>20546184.890000001</v>
      </c>
      <c r="I10" s="52"/>
      <c r="J10" s="52"/>
    </row>
    <row r="11" spans="1:10" x14ac:dyDescent="0.2">
      <c r="A11" s="5"/>
      <c r="B11" s="9" t="s">
        <v>35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52"/>
      <c r="J11" s="52"/>
    </row>
    <row r="12" spans="1:10" x14ac:dyDescent="0.2">
      <c r="A12" s="5"/>
      <c r="B12" s="9" t="s">
        <v>80</v>
      </c>
      <c r="C12" s="13">
        <v>4294877.05</v>
      </c>
      <c r="D12" s="13">
        <v>38818.120000000003</v>
      </c>
      <c r="E12" s="13">
        <v>4333695.17</v>
      </c>
      <c r="F12" s="13">
        <v>0</v>
      </c>
      <c r="G12" s="13">
        <v>1071780.21</v>
      </c>
      <c r="H12" s="13">
        <v>4333695.17</v>
      </c>
      <c r="I12" s="52"/>
      <c r="J12" s="52"/>
    </row>
    <row r="13" spans="1:10" s="53" customFormat="1" x14ac:dyDescent="0.2">
      <c r="A13" s="50" t="s">
        <v>68</v>
      </c>
      <c r="B13" s="7"/>
      <c r="C13" s="46">
        <v>46208946.350000001</v>
      </c>
      <c r="D13" s="46">
        <v>4460613.66</v>
      </c>
      <c r="E13" s="46">
        <v>50669560.009999998</v>
      </c>
      <c r="F13" s="46">
        <v>5539011.7300000004</v>
      </c>
      <c r="G13" s="46">
        <v>21241864.600000001</v>
      </c>
      <c r="H13" s="46">
        <v>45130548.280000001</v>
      </c>
      <c r="I13" s="52"/>
      <c r="J13" s="52"/>
    </row>
    <row r="14" spans="1:10" x14ac:dyDescent="0.2">
      <c r="A14" s="5"/>
      <c r="B14" s="9" t="s">
        <v>81</v>
      </c>
      <c r="C14" s="13">
        <v>2938265.48</v>
      </c>
      <c r="D14" s="13">
        <v>-105230</v>
      </c>
      <c r="E14" s="13">
        <v>2833035.48</v>
      </c>
      <c r="F14" s="13">
        <v>324146.09000000003</v>
      </c>
      <c r="G14" s="13">
        <v>597445.57999999996</v>
      </c>
      <c r="H14" s="13">
        <v>2508889.39</v>
      </c>
      <c r="I14" s="52"/>
      <c r="J14" s="52"/>
    </row>
    <row r="15" spans="1:10" x14ac:dyDescent="0.2">
      <c r="A15" s="5"/>
      <c r="B15" s="9" t="s">
        <v>82</v>
      </c>
      <c r="C15" s="13">
        <v>289600.06</v>
      </c>
      <c r="D15" s="13">
        <v>-17600</v>
      </c>
      <c r="E15" s="13">
        <v>272000.06</v>
      </c>
      <c r="F15" s="13">
        <v>0</v>
      </c>
      <c r="G15" s="13">
        <v>183618.37</v>
      </c>
      <c r="H15" s="13">
        <v>272000.06</v>
      </c>
      <c r="I15" s="52"/>
      <c r="J15" s="52"/>
    </row>
    <row r="16" spans="1:10" x14ac:dyDescent="0.2">
      <c r="A16" s="5"/>
      <c r="B16" s="9" t="s">
        <v>83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52"/>
      <c r="J16" s="52"/>
    </row>
    <row r="17" spans="1:10" x14ac:dyDescent="0.2">
      <c r="A17" s="5"/>
      <c r="B17" s="9" t="s">
        <v>84</v>
      </c>
      <c r="C17" s="13">
        <v>21679106.23</v>
      </c>
      <c r="D17" s="13">
        <v>4894103.66</v>
      </c>
      <c r="E17" s="13">
        <v>26573209.890000001</v>
      </c>
      <c r="F17" s="13">
        <v>4517711.72</v>
      </c>
      <c r="G17" s="13">
        <v>10280025.6</v>
      </c>
      <c r="H17" s="13">
        <v>22055498.170000002</v>
      </c>
      <c r="I17" s="52"/>
      <c r="J17" s="52"/>
    </row>
    <row r="18" spans="1:10" x14ac:dyDescent="0.2">
      <c r="A18" s="5"/>
      <c r="B18" s="9" t="s">
        <v>85</v>
      </c>
      <c r="C18" s="13">
        <v>5894547.2699999996</v>
      </c>
      <c r="D18" s="13">
        <v>-170000</v>
      </c>
      <c r="E18" s="13">
        <v>5724547.2699999996</v>
      </c>
      <c r="F18" s="13">
        <v>81927.77</v>
      </c>
      <c r="G18" s="13">
        <v>1168533.8500000001</v>
      </c>
      <c r="H18" s="13">
        <v>5642619.5</v>
      </c>
      <c r="I18" s="52"/>
      <c r="J18" s="52"/>
    </row>
    <row r="19" spans="1:10" x14ac:dyDescent="0.2">
      <c r="A19" s="5"/>
      <c r="B19" s="9" t="s">
        <v>86</v>
      </c>
      <c r="C19" s="13">
        <v>8744736.4299999997</v>
      </c>
      <c r="D19" s="13">
        <v>-400000</v>
      </c>
      <c r="E19" s="13">
        <v>8344736.4299999997</v>
      </c>
      <c r="F19" s="13">
        <v>61696.77</v>
      </c>
      <c r="G19" s="13">
        <v>5690387.2000000002</v>
      </c>
      <c r="H19" s="13">
        <v>8283039.6600000001</v>
      </c>
      <c r="I19" s="52"/>
      <c r="J19" s="52"/>
    </row>
    <row r="20" spans="1:10" x14ac:dyDescent="0.2">
      <c r="A20" s="5"/>
      <c r="B20" s="9" t="s">
        <v>87</v>
      </c>
      <c r="C20" s="13">
        <v>2274266.12</v>
      </c>
      <c r="D20" s="13">
        <v>0</v>
      </c>
      <c r="E20" s="13">
        <v>2274266.12</v>
      </c>
      <c r="F20" s="13">
        <v>273845.69</v>
      </c>
      <c r="G20" s="13">
        <v>820685.32</v>
      </c>
      <c r="H20" s="13">
        <v>2000420.43</v>
      </c>
      <c r="I20" s="52"/>
      <c r="J20" s="52"/>
    </row>
    <row r="21" spans="1:10" x14ac:dyDescent="0.2">
      <c r="A21" s="5"/>
      <c r="B21" s="9" t="s">
        <v>88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52"/>
      <c r="J21" s="52"/>
    </row>
    <row r="22" spans="1:10" x14ac:dyDescent="0.2">
      <c r="A22" s="5"/>
      <c r="B22" s="9" t="s">
        <v>89</v>
      </c>
      <c r="C22" s="13">
        <v>4388424.76</v>
      </c>
      <c r="D22" s="13">
        <v>259340</v>
      </c>
      <c r="E22" s="13">
        <v>4647764.76</v>
      </c>
      <c r="F22" s="13">
        <v>279683.69</v>
      </c>
      <c r="G22" s="13">
        <v>2501168.6800000002</v>
      </c>
      <c r="H22" s="13">
        <v>4368081.07</v>
      </c>
      <c r="I22" s="52"/>
      <c r="J22" s="52"/>
    </row>
    <row r="23" spans="1:10" s="53" customFormat="1" x14ac:dyDescent="0.2">
      <c r="A23" s="50" t="s">
        <v>69</v>
      </c>
      <c r="B23" s="7"/>
      <c r="C23" s="46">
        <v>181500349.25</v>
      </c>
      <c r="D23" s="46">
        <v>-1647573.27</v>
      </c>
      <c r="E23" s="46">
        <v>179852775.97999999</v>
      </c>
      <c r="F23" s="46">
        <v>45473.04</v>
      </c>
      <c r="G23" s="46">
        <v>139806016.65000001</v>
      </c>
      <c r="H23" s="46">
        <v>179807302.94</v>
      </c>
      <c r="I23" s="52"/>
      <c r="J23" s="52"/>
    </row>
    <row r="24" spans="1:10" x14ac:dyDescent="0.2">
      <c r="A24" s="5"/>
      <c r="B24" s="9" t="s">
        <v>90</v>
      </c>
      <c r="C24" s="13">
        <v>118311206.77</v>
      </c>
      <c r="D24" s="13">
        <v>-408000</v>
      </c>
      <c r="E24" s="13">
        <v>117903206.77</v>
      </c>
      <c r="F24" s="13">
        <v>0</v>
      </c>
      <c r="G24" s="13">
        <v>102453174.65000001</v>
      </c>
      <c r="H24" s="13">
        <v>117903206.77</v>
      </c>
      <c r="I24" s="52"/>
      <c r="J24" s="52"/>
    </row>
    <row r="25" spans="1:10" x14ac:dyDescent="0.2">
      <c r="A25" s="5"/>
      <c r="B25" s="9" t="s">
        <v>91</v>
      </c>
      <c r="C25" s="13">
        <v>3010237.7</v>
      </c>
      <c r="D25" s="13">
        <v>51100</v>
      </c>
      <c r="E25" s="13">
        <v>3061337.7</v>
      </c>
      <c r="F25" s="13">
        <v>0</v>
      </c>
      <c r="G25" s="13">
        <v>1584089.23</v>
      </c>
      <c r="H25" s="13">
        <v>3061337.7</v>
      </c>
      <c r="I25" s="52"/>
      <c r="J25" s="52"/>
    </row>
    <row r="26" spans="1:10" x14ac:dyDescent="0.2">
      <c r="A26" s="5"/>
      <c r="B26" s="9" t="s">
        <v>92</v>
      </c>
      <c r="C26" s="13">
        <v>11180016.98</v>
      </c>
      <c r="D26" s="13">
        <v>-447573.11</v>
      </c>
      <c r="E26" s="13">
        <v>10732443.869999999</v>
      </c>
      <c r="F26" s="13">
        <v>0</v>
      </c>
      <c r="G26" s="13">
        <v>2880083.83</v>
      </c>
      <c r="H26" s="13">
        <v>10732443.869999999</v>
      </c>
      <c r="I26" s="52"/>
      <c r="J26" s="52"/>
    </row>
    <row r="27" spans="1:10" x14ac:dyDescent="0.2">
      <c r="A27" s="5"/>
      <c r="B27" s="9" t="s">
        <v>93</v>
      </c>
      <c r="C27" s="13">
        <v>5905842.4199999999</v>
      </c>
      <c r="D27" s="13">
        <v>-3400</v>
      </c>
      <c r="E27" s="13">
        <v>5902442.4199999999</v>
      </c>
      <c r="F27" s="13">
        <v>0</v>
      </c>
      <c r="G27" s="13">
        <v>3943570.86</v>
      </c>
      <c r="H27" s="13">
        <v>5902442.4199999999</v>
      </c>
      <c r="I27" s="52"/>
      <c r="J27" s="52"/>
    </row>
    <row r="28" spans="1:10" x14ac:dyDescent="0.2">
      <c r="A28" s="5"/>
      <c r="B28" s="9" t="s">
        <v>94</v>
      </c>
      <c r="C28" s="13">
        <v>10269575.9</v>
      </c>
      <c r="D28" s="13">
        <v>-157660.16</v>
      </c>
      <c r="E28" s="13">
        <v>10111915.74</v>
      </c>
      <c r="F28" s="13">
        <v>45473.04</v>
      </c>
      <c r="G28" s="13">
        <v>5270074.8</v>
      </c>
      <c r="H28" s="13">
        <v>10066442.700000001</v>
      </c>
      <c r="I28" s="52"/>
      <c r="J28" s="52"/>
    </row>
    <row r="29" spans="1:10" x14ac:dyDescent="0.2">
      <c r="A29" s="5"/>
      <c r="B29" s="9" t="s">
        <v>95</v>
      </c>
      <c r="C29" s="13">
        <v>3946740</v>
      </c>
      <c r="D29" s="13">
        <v>-200000</v>
      </c>
      <c r="E29" s="13">
        <v>3746740</v>
      </c>
      <c r="F29" s="13">
        <v>0</v>
      </c>
      <c r="G29" s="13">
        <v>2565428</v>
      </c>
      <c r="H29" s="13">
        <v>3746740</v>
      </c>
      <c r="I29" s="52"/>
      <c r="J29" s="52"/>
    </row>
    <row r="30" spans="1:10" x14ac:dyDescent="0.2">
      <c r="A30" s="5"/>
      <c r="B30" s="9" t="s">
        <v>96</v>
      </c>
      <c r="C30" s="13">
        <v>806647</v>
      </c>
      <c r="D30" s="13">
        <v>-10740</v>
      </c>
      <c r="E30" s="13">
        <v>795907</v>
      </c>
      <c r="F30" s="13">
        <v>0</v>
      </c>
      <c r="G30" s="13">
        <v>140976.82</v>
      </c>
      <c r="H30" s="13">
        <v>795907</v>
      </c>
      <c r="I30" s="52"/>
      <c r="J30" s="52"/>
    </row>
    <row r="31" spans="1:10" x14ac:dyDescent="0.2">
      <c r="A31" s="5"/>
      <c r="B31" s="9" t="s">
        <v>97</v>
      </c>
      <c r="C31" s="13">
        <v>1432144.35</v>
      </c>
      <c r="D31" s="13">
        <v>-38400</v>
      </c>
      <c r="E31" s="13">
        <v>1393744.35</v>
      </c>
      <c r="F31" s="13">
        <v>0</v>
      </c>
      <c r="G31" s="13">
        <v>299415.39</v>
      </c>
      <c r="H31" s="13">
        <v>1393744.35</v>
      </c>
      <c r="I31" s="52"/>
      <c r="J31" s="52"/>
    </row>
    <row r="32" spans="1:10" x14ac:dyDescent="0.2">
      <c r="A32" s="5"/>
      <c r="B32" s="9" t="s">
        <v>18</v>
      </c>
      <c r="C32" s="13">
        <v>26637938.129999999</v>
      </c>
      <c r="D32" s="13">
        <v>-432900</v>
      </c>
      <c r="E32" s="13">
        <v>26205038.129999999</v>
      </c>
      <c r="F32" s="13">
        <v>0</v>
      </c>
      <c r="G32" s="13">
        <v>20669203.07</v>
      </c>
      <c r="H32" s="13">
        <v>26205038.129999999</v>
      </c>
      <c r="I32" s="52"/>
      <c r="J32" s="52"/>
    </row>
    <row r="33" spans="1:17" s="53" customFormat="1" x14ac:dyDescent="0.2">
      <c r="A33" s="50" t="s">
        <v>70</v>
      </c>
      <c r="B33" s="7"/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52"/>
      <c r="J33" s="52"/>
    </row>
    <row r="34" spans="1:17" x14ac:dyDescent="0.2">
      <c r="A34" s="5"/>
      <c r="B34" s="9" t="s">
        <v>98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52"/>
      <c r="J34" s="52"/>
    </row>
    <row r="35" spans="1:17" x14ac:dyDescent="0.2">
      <c r="A35" s="5"/>
      <c r="B35" s="9" t="s">
        <v>99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52"/>
      <c r="J35" s="52"/>
    </row>
    <row r="36" spans="1:17" x14ac:dyDescent="0.2">
      <c r="A36" s="5"/>
      <c r="B36" s="9" t="s">
        <v>100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52"/>
      <c r="J36" s="52"/>
    </row>
    <row r="37" spans="1:17" x14ac:dyDescent="0.2">
      <c r="A37" s="5"/>
      <c r="B37" s="9" t="s">
        <v>101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52"/>
      <c r="J37" s="52"/>
    </row>
    <row r="38" spans="1:17" x14ac:dyDescent="0.2">
      <c r="A38" s="5"/>
      <c r="B38" s="9" t="s">
        <v>40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52"/>
      <c r="J38" s="52"/>
    </row>
    <row r="39" spans="1:17" x14ac:dyDescent="0.2">
      <c r="A39" s="5"/>
      <c r="B39" s="9" t="s">
        <v>102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52"/>
      <c r="J39" s="52"/>
    </row>
    <row r="40" spans="1:17" x14ac:dyDescent="0.2">
      <c r="A40" s="5"/>
      <c r="B40" s="9" t="s">
        <v>103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52"/>
      <c r="J40" s="52"/>
    </row>
    <row r="41" spans="1:17" x14ac:dyDescent="0.2">
      <c r="A41" s="5"/>
      <c r="B41" s="9" t="s">
        <v>36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52"/>
      <c r="J41" s="52"/>
    </row>
    <row r="42" spans="1:17" x14ac:dyDescent="0.2">
      <c r="A42" s="5"/>
      <c r="B42" s="9" t="s">
        <v>104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52"/>
      <c r="J42" s="52"/>
    </row>
    <row r="43" spans="1:17" s="53" customFormat="1" x14ac:dyDescent="0.2">
      <c r="A43" s="50" t="s">
        <v>71</v>
      </c>
      <c r="B43" s="7"/>
      <c r="C43" s="46">
        <v>16325034.529999999</v>
      </c>
      <c r="D43" s="46">
        <v>-2813040.3900000011</v>
      </c>
      <c r="E43" s="46">
        <v>13511994.139999999</v>
      </c>
      <c r="F43" s="46">
        <v>1058155.7</v>
      </c>
      <c r="G43" s="46">
        <v>7132649.5900000008</v>
      </c>
      <c r="H43" s="46">
        <v>12453838.439999999</v>
      </c>
      <c r="I43" s="52"/>
      <c r="J43" s="52"/>
      <c r="K43" s="52"/>
      <c r="L43" s="52"/>
      <c r="M43" s="52"/>
      <c r="N43" s="52"/>
      <c r="O43" s="52"/>
      <c r="P43" s="52"/>
      <c r="Q43" s="52"/>
    </row>
    <row r="44" spans="1:17" x14ac:dyDescent="0.2">
      <c r="A44" s="5"/>
      <c r="B44" s="9" t="s">
        <v>105</v>
      </c>
      <c r="C44" s="13">
        <v>1851572.75</v>
      </c>
      <c r="D44" s="13">
        <v>61400</v>
      </c>
      <c r="E44" s="13">
        <v>1912972.75</v>
      </c>
      <c r="F44" s="13">
        <v>0</v>
      </c>
      <c r="G44" s="13">
        <v>1021980.18</v>
      </c>
      <c r="H44" s="13">
        <v>1912972.75</v>
      </c>
      <c r="I44" s="52"/>
      <c r="J44" s="52"/>
      <c r="K44" s="48"/>
      <c r="L44" s="48"/>
      <c r="M44" s="48"/>
      <c r="N44" s="48"/>
    </row>
    <row r="45" spans="1:17" x14ac:dyDescent="0.2">
      <c r="A45" s="5"/>
      <c r="B45" s="9" t="s">
        <v>106</v>
      </c>
      <c r="C45" s="13">
        <v>104569.96</v>
      </c>
      <c r="D45" s="13">
        <v>0</v>
      </c>
      <c r="E45" s="13">
        <v>104569.96</v>
      </c>
      <c r="F45" s="13">
        <v>0</v>
      </c>
      <c r="G45" s="13">
        <v>3936</v>
      </c>
      <c r="H45" s="13">
        <v>104569.96</v>
      </c>
      <c r="I45" s="52"/>
      <c r="J45" s="52"/>
      <c r="K45" s="52"/>
      <c r="L45" s="52"/>
      <c r="M45" s="52"/>
      <c r="N45" s="52"/>
      <c r="O45" s="52"/>
    </row>
    <row r="46" spans="1:17" x14ac:dyDescent="0.2">
      <c r="A46" s="5"/>
      <c r="B46" s="9" t="s">
        <v>107</v>
      </c>
      <c r="C46" s="13">
        <v>264621.83</v>
      </c>
      <c r="D46" s="13">
        <v>2313448.56</v>
      </c>
      <c r="E46" s="13">
        <v>2578070.39</v>
      </c>
      <c r="F46" s="13">
        <v>0</v>
      </c>
      <c r="G46" s="13">
        <v>2495295.9</v>
      </c>
      <c r="H46" s="13">
        <v>2578070.39</v>
      </c>
      <c r="I46" s="52"/>
      <c r="J46" s="52"/>
    </row>
    <row r="47" spans="1:17" x14ac:dyDescent="0.2">
      <c r="A47" s="5"/>
      <c r="B47" s="9" t="s">
        <v>108</v>
      </c>
      <c r="C47" s="13">
        <v>3263137.94</v>
      </c>
      <c r="D47" s="13">
        <v>-5687888.9500000011</v>
      </c>
      <c r="E47" s="13">
        <v>-2424751.0100000012</v>
      </c>
      <c r="F47" s="13">
        <v>0</v>
      </c>
      <c r="G47" s="13">
        <v>80450</v>
      </c>
      <c r="H47" s="13">
        <v>-2424751.0100000012</v>
      </c>
      <c r="I47" s="52"/>
      <c r="J47" s="52"/>
    </row>
    <row r="48" spans="1:17" x14ac:dyDescent="0.2">
      <c r="A48" s="5"/>
      <c r="B48" s="9" t="s">
        <v>109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52"/>
      <c r="J48" s="52"/>
    </row>
    <row r="49" spans="1:10" x14ac:dyDescent="0.2">
      <c r="A49" s="5"/>
      <c r="B49" s="9" t="s">
        <v>110</v>
      </c>
      <c r="C49" s="13">
        <v>10694132.050000001</v>
      </c>
      <c r="D49" s="13">
        <v>500000</v>
      </c>
      <c r="E49" s="13">
        <v>11194132.050000001</v>
      </c>
      <c r="F49" s="13">
        <v>1058155.7</v>
      </c>
      <c r="G49" s="13">
        <v>3388940.81</v>
      </c>
      <c r="H49" s="13">
        <v>10135976.350000001</v>
      </c>
      <c r="I49" s="52"/>
      <c r="J49" s="52"/>
    </row>
    <row r="50" spans="1:10" x14ac:dyDescent="0.2">
      <c r="A50" s="5"/>
      <c r="B50" s="9" t="s">
        <v>111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52"/>
      <c r="J50" s="52"/>
    </row>
    <row r="51" spans="1:10" x14ac:dyDescent="0.2">
      <c r="A51" s="5"/>
      <c r="B51" s="9" t="s">
        <v>112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52"/>
      <c r="J51" s="52"/>
    </row>
    <row r="52" spans="1:10" x14ac:dyDescent="0.2">
      <c r="A52" s="5"/>
      <c r="B52" s="9" t="s">
        <v>113</v>
      </c>
      <c r="C52" s="13">
        <v>147000</v>
      </c>
      <c r="D52" s="13">
        <v>0</v>
      </c>
      <c r="E52" s="13">
        <v>147000</v>
      </c>
      <c r="F52" s="13">
        <v>0</v>
      </c>
      <c r="G52" s="13">
        <v>142046.70000000001</v>
      </c>
      <c r="H52" s="13">
        <v>147000</v>
      </c>
      <c r="I52" s="52"/>
      <c r="J52" s="52"/>
    </row>
    <row r="53" spans="1:10" s="53" customFormat="1" x14ac:dyDescent="0.2">
      <c r="A53" s="50" t="s">
        <v>72</v>
      </c>
      <c r="B53" s="7"/>
      <c r="C53" s="46">
        <v>106697996.08</v>
      </c>
      <c r="D53" s="46">
        <v>4311410.5599999996</v>
      </c>
      <c r="E53" s="46">
        <v>111009406.64</v>
      </c>
      <c r="F53" s="46">
        <v>0</v>
      </c>
      <c r="G53" s="46">
        <v>34303981.869999997</v>
      </c>
      <c r="H53" s="46">
        <v>111009406.64</v>
      </c>
      <c r="I53" s="52"/>
      <c r="J53" s="52"/>
    </row>
    <row r="54" spans="1:10" x14ac:dyDescent="0.2">
      <c r="A54" s="5"/>
      <c r="B54" s="9" t="s">
        <v>114</v>
      </c>
      <c r="C54" s="13">
        <v>106697996.08</v>
      </c>
      <c r="D54" s="13">
        <v>4311410.5599999996</v>
      </c>
      <c r="E54" s="13">
        <v>111009406.64</v>
      </c>
      <c r="F54" s="13">
        <v>0</v>
      </c>
      <c r="G54" s="13">
        <v>34303981.869999997</v>
      </c>
      <c r="H54" s="13">
        <v>111009406.64</v>
      </c>
      <c r="I54" s="52"/>
      <c r="J54" s="52"/>
    </row>
    <row r="55" spans="1:10" x14ac:dyDescent="0.2">
      <c r="A55" s="5"/>
      <c r="B55" s="9" t="s">
        <v>115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52"/>
      <c r="J55" s="52"/>
    </row>
    <row r="56" spans="1:10" x14ac:dyDescent="0.2">
      <c r="A56" s="5"/>
      <c r="B56" s="9" t="s">
        <v>116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52"/>
      <c r="J56" s="52"/>
    </row>
    <row r="57" spans="1:10" s="53" customFormat="1" x14ac:dyDescent="0.2">
      <c r="A57" s="50" t="s">
        <v>73</v>
      </c>
      <c r="B57" s="7"/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52"/>
      <c r="J57" s="52"/>
    </row>
    <row r="58" spans="1:10" x14ac:dyDescent="0.2">
      <c r="A58" s="5"/>
      <c r="B58" s="9" t="s">
        <v>117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52"/>
      <c r="J58" s="52"/>
    </row>
    <row r="59" spans="1:10" x14ac:dyDescent="0.2">
      <c r="A59" s="5"/>
      <c r="B59" s="9" t="s">
        <v>118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52"/>
      <c r="J59" s="52"/>
    </row>
    <row r="60" spans="1:10" x14ac:dyDescent="0.2">
      <c r="A60" s="5"/>
      <c r="B60" s="9" t="s">
        <v>119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52"/>
      <c r="J60" s="52"/>
    </row>
    <row r="61" spans="1:10" x14ac:dyDescent="0.2">
      <c r="A61" s="5"/>
      <c r="B61" s="9" t="s">
        <v>120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52"/>
      <c r="J61" s="52"/>
    </row>
    <row r="62" spans="1:10" x14ac:dyDescent="0.2">
      <c r="A62" s="5"/>
      <c r="B62" s="9" t="s">
        <v>121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52"/>
      <c r="J62" s="52"/>
    </row>
    <row r="63" spans="1:10" x14ac:dyDescent="0.2">
      <c r="A63" s="5"/>
      <c r="B63" s="9" t="s">
        <v>122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52"/>
      <c r="J63" s="52"/>
    </row>
    <row r="64" spans="1:10" x14ac:dyDescent="0.2">
      <c r="A64" s="5"/>
      <c r="B64" s="9" t="s">
        <v>123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52"/>
      <c r="J64" s="52"/>
    </row>
    <row r="65" spans="1:10" s="53" customFormat="1" x14ac:dyDescent="0.2">
      <c r="A65" s="50" t="s">
        <v>74</v>
      </c>
      <c r="B65" s="7"/>
      <c r="C65" s="46">
        <v>0</v>
      </c>
      <c r="D65" s="46">
        <v>0</v>
      </c>
      <c r="E65" s="46">
        <v>0</v>
      </c>
      <c r="F65" s="46">
        <v>0</v>
      </c>
      <c r="G65" s="46">
        <v>0</v>
      </c>
      <c r="H65" s="46">
        <v>0</v>
      </c>
      <c r="I65" s="52"/>
      <c r="J65" s="52"/>
    </row>
    <row r="66" spans="1:10" x14ac:dyDescent="0.2">
      <c r="A66" s="5"/>
      <c r="B66" s="9" t="s">
        <v>37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52"/>
      <c r="J66" s="52"/>
    </row>
    <row r="67" spans="1:10" x14ac:dyDescent="0.2">
      <c r="A67" s="5"/>
      <c r="B67" s="9" t="s">
        <v>38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52"/>
      <c r="J67" s="52"/>
    </row>
    <row r="68" spans="1:10" x14ac:dyDescent="0.2">
      <c r="A68" s="5"/>
      <c r="B68" s="9" t="s">
        <v>39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52"/>
      <c r="J68" s="52"/>
    </row>
    <row r="69" spans="1:10" s="53" customFormat="1" x14ac:dyDescent="0.2">
      <c r="A69" s="50" t="s">
        <v>75</v>
      </c>
      <c r="B69" s="7"/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52"/>
      <c r="J69" s="52"/>
    </row>
    <row r="70" spans="1:10" x14ac:dyDescent="0.2">
      <c r="A70" s="5"/>
      <c r="B70" s="9" t="s">
        <v>124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52"/>
      <c r="J70" s="52"/>
    </row>
    <row r="71" spans="1:10" x14ac:dyDescent="0.2">
      <c r="A71" s="5"/>
      <c r="B71" s="9" t="s">
        <v>125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52"/>
      <c r="J71" s="52"/>
    </row>
    <row r="72" spans="1:10" x14ac:dyDescent="0.2">
      <c r="A72" s="5"/>
      <c r="B72" s="9" t="s">
        <v>126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52"/>
      <c r="J72" s="52"/>
    </row>
    <row r="73" spans="1:10" x14ac:dyDescent="0.2">
      <c r="A73" s="5"/>
      <c r="B73" s="9" t="s">
        <v>127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52"/>
      <c r="J73" s="52"/>
    </row>
    <row r="74" spans="1:10" x14ac:dyDescent="0.2">
      <c r="A74" s="5"/>
      <c r="B74" s="9" t="s">
        <v>128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52"/>
      <c r="J74" s="52"/>
    </row>
    <row r="75" spans="1:10" x14ac:dyDescent="0.2">
      <c r="A75" s="5"/>
      <c r="B75" s="9" t="s">
        <v>129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52"/>
      <c r="J75" s="52"/>
    </row>
    <row r="76" spans="1:10" x14ac:dyDescent="0.2">
      <c r="A76" s="6"/>
      <c r="B76" s="10" t="s">
        <v>130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52"/>
      <c r="J76" s="52"/>
    </row>
    <row r="77" spans="1:10" x14ac:dyDescent="0.2">
      <c r="A77" s="8"/>
      <c r="B77" s="11" t="s">
        <v>59</v>
      </c>
      <c r="C77" s="15">
        <v>479341074.99999994</v>
      </c>
      <c r="D77" s="15">
        <v>4311410.5599999987</v>
      </c>
      <c r="E77" s="15">
        <v>483652485.55999994</v>
      </c>
      <c r="F77" s="15">
        <v>6642640.4700000007</v>
      </c>
      <c r="G77" s="15">
        <v>284382448.02999997</v>
      </c>
      <c r="H77" s="15">
        <v>477009845.08999997</v>
      </c>
      <c r="I77" s="52"/>
      <c r="J77" s="52"/>
    </row>
    <row r="78" spans="1:10" x14ac:dyDescent="0.2">
      <c r="D78" s="48"/>
      <c r="I78" s="48"/>
    </row>
    <row r="79" spans="1:10" x14ac:dyDescent="0.2">
      <c r="A79" s="1" t="s">
        <v>134</v>
      </c>
      <c r="G79" s="48"/>
      <c r="H79" s="48"/>
    </row>
    <row r="91" spans="3:8" x14ac:dyDescent="0.2">
      <c r="C91" s="47"/>
      <c r="D91" s="47"/>
      <c r="E91" s="47"/>
      <c r="F91" s="47"/>
      <c r="G91" s="47"/>
      <c r="H91" s="47"/>
    </row>
    <row r="92" spans="3:8" x14ac:dyDescent="0.2">
      <c r="C92" s="48"/>
      <c r="D92" s="48"/>
      <c r="E92" s="48"/>
      <c r="F92" s="48"/>
      <c r="G92" s="48"/>
      <c r="H92" s="48"/>
    </row>
    <row r="93" spans="3:8" x14ac:dyDescent="0.2">
      <c r="C93" s="47"/>
      <c r="D93" s="47"/>
      <c r="E93" s="47"/>
      <c r="F93" s="47"/>
      <c r="G93" s="47"/>
      <c r="H93" s="47"/>
    </row>
    <row r="94" spans="3:8" x14ac:dyDescent="0.2">
      <c r="C94" s="48"/>
      <c r="D94" s="48"/>
      <c r="E94" s="48"/>
      <c r="F94" s="48"/>
      <c r="G94" s="48"/>
      <c r="H94" s="48"/>
    </row>
    <row r="95" spans="3:8" x14ac:dyDescent="0.2">
      <c r="C95" s="47"/>
      <c r="D95" s="47"/>
      <c r="E95" s="47"/>
      <c r="F95" s="47"/>
      <c r="G95" s="47"/>
      <c r="H95" s="47"/>
    </row>
    <row r="96" spans="3:8" x14ac:dyDescent="0.2">
      <c r="C96" s="48"/>
      <c r="D96" s="48"/>
      <c r="E96" s="48"/>
      <c r="F96" s="48"/>
      <c r="G96" s="48"/>
      <c r="H96" s="48"/>
    </row>
    <row r="98" spans="3:8" x14ac:dyDescent="0.2">
      <c r="C98" s="48"/>
      <c r="D98" s="48"/>
      <c r="E98" s="48"/>
      <c r="F98" s="48"/>
      <c r="G98" s="48"/>
      <c r="H98" s="48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"/>
  <sheetViews>
    <sheetView showGridLines="0" workbookViewId="0">
      <selection activeCell="G18" sqref="G18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3.6640625" style="1" bestFit="1" customWidth="1"/>
    <col min="10" max="16384" width="12" style="1"/>
  </cols>
  <sheetData>
    <row r="1" spans="1:9" ht="50.1" customHeight="1" x14ac:dyDescent="0.2">
      <c r="A1" s="54" t="s">
        <v>142</v>
      </c>
      <c r="B1" s="55"/>
      <c r="C1" s="55"/>
      <c r="D1" s="55"/>
      <c r="E1" s="55"/>
      <c r="F1" s="55"/>
      <c r="G1" s="55"/>
      <c r="H1" s="56"/>
    </row>
    <row r="2" spans="1:9" x14ac:dyDescent="0.2">
      <c r="A2" s="57" t="s">
        <v>60</v>
      </c>
      <c r="B2" s="58"/>
      <c r="C2" s="54" t="s">
        <v>66</v>
      </c>
      <c r="D2" s="55"/>
      <c r="E2" s="55"/>
      <c r="F2" s="55"/>
      <c r="G2" s="56"/>
      <c r="H2" s="59" t="s">
        <v>65</v>
      </c>
    </row>
    <row r="3" spans="1:9" ht="24.95" customHeight="1" x14ac:dyDescent="0.2">
      <c r="A3" s="60"/>
      <c r="B3" s="61"/>
      <c r="C3" s="62" t="s">
        <v>61</v>
      </c>
      <c r="D3" s="62" t="s">
        <v>131</v>
      </c>
      <c r="E3" s="62" t="s">
        <v>62</v>
      </c>
      <c r="F3" s="62" t="s">
        <v>63</v>
      </c>
      <c r="G3" s="62" t="s">
        <v>64</v>
      </c>
      <c r="H3" s="63"/>
    </row>
    <row r="4" spans="1:9" x14ac:dyDescent="0.2">
      <c r="A4" s="64"/>
      <c r="B4" s="65"/>
      <c r="C4" s="66">
        <v>1</v>
      </c>
      <c r="D4" s="66">
        <v>2</v>
      </c>
      <c r="E4" s="66" t="s">
        <v>132</v>
      </c>
      <c r="F4" s="66">
        <v>4</v>
      </c>
      <c r="G4" s="66">
        <v>5</v>
      </c>
      <c r="H4" s="66" t="s">
        <v>133</v>
      </c>
    </row>
    <row r="5" spans="1:9" x14ac:dyDescent="0.2">
      <c r="A5" s="5"/>
      <c r="B5" s="16"/>
      <c r="C5" s="19"/>
      <c r="D5" s="19"/>
      <c r="E5" s="19"/>
      <c r="F5" s="19"/>
      <c r="G5" s="19"/>
      <c r="H5" s="19"/>
    </row>
    <row r="6" spans="1:9" x14ac:dyDescent="0.2">
      <c r="A6" s="5"/>
      <c r="B6" s="16" t="s">
        <v>0</v>
      </c>
      <c r="C6" s="13">
        <v>356318044.38999999</v>
      </c>
      <c r="D6" s="13">
        <v>2813040.39</v>
      </c>
      <c r="E6" s="13">
        <v>359131084.77999997</v>
      </c>
      <c r="F6" s="13">
        <v>5584484.7700000005</v>
      </c>
      <c r="G6" s="13">
        <v>242945816.56999996</v>
      </c>
      <c r="H6" s="13">
        <v>353546600.00999999</v>
      </c>
      <c r="I6" s="48"/>
    </row>
    <row r="7" spans="1:9" x14ac:dyDescent="0.2">
      <c r="A7" s="5"/>
      <c r="B7" s="16"/>
      <c r="C7" s="13"/>
      <c r="D7" s="13"/>
      <c r="E7" s="13"/>
      <c r="F7" s="13"/>
      <c r="G7" s="13"/>
      <c r="H7" s="13"/>
    </row>
    <row r="8" spans="1:9" x14ac:dyDescent="0.2">
      <c r="A8" s="5"/>
      <c r="B8" s="16" t="s">
        <v>1</v>
      </c>
      <c r="C8" s="13">
        <v>123023030.61</v>
      </c>
      <c r="D8" s="13">
        <v>1498370.1699999985</v>
      </c>
      <c r="E8" s="13">
        <v>124521400.78</v>
      </c>
      <c r="F8" s="13">
        <v>1058155.7</v>
      </c>
      <c r="G8" s="13">
        <v>41436631.460000001</v>
      </c>
      <c r="H8" s="13">
        <v>123463245.08</v>
      </c>
      <c r="I8" s="48"/>
    </row>
    <row r="9" spans="1:9" x14ac:dyDescent="0.2">
      <c r="A9" s="5"/>
      <c r="B9" s="16"/>
      <c r="C9" s="13"/>
      <c r="D9" s="13"/>
      <c r="E9" s="13"/>
      <c r="F9" s="13"/>
      <c r="G9" s="13"/>
      <c r="H9" s="13"/>
    </row>
    <row r="10" spans="1:9" x14ac:dyDescent="0.2">
      <c r="A10" s="5"/>
      <c r="B10" s="16" t="s">
        <v>2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9" x14ac:dyDescent="0.2">
      <c r="A11" s="5"/>
      <c r="B11" s="16"/>
      <c r="C11" s="13"/>
      <c r="D11" s="13"/>
      <c r="E11" s="13"/>
      <c r="F11" s="13"/>
      <c r="G11" s="13"/>
      <c r="H11" s="13"/>
    </row>
    <row r="12" spans="1:9" x14ac:dyDescent="0.2">
      <c r="A12" s="5"/>
      <c r="B12" s="16" t="s">
        <v>40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9" x14ac:dyDescent="0.2">
      <c r="A13" s="5"/>
      <c r="B13" s="16"/>
      <c r="C13" s="13"/>
      <c r="D13" s="13"/>
      <c r="E13" s="13"/>
      <c r="F13" s="13"/>
      <c r="G13" s="13"/>
      <c r="H13" s="13"/>
    </row>
    <row r="14" spans="1:9" x14ac:dyDescent="0.2">
      <c r="A14" s="5"/>
      <c r="B14" s="16" t="s">
        <v>37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9" x14ac:dyDescent="0.2">
      <c r="A15" s="6"/>
      <c r="B15" s="17"/>
      <c r="C15" s="13"/>
      <c r="D15" s="13"/>
      <c r="E15" s="13"/>
      <c r="F15" s="13"/>
      <c r="G15" s="13"/>
      <c r="H15" s="13"/>
    </row>
    <row r="16" spans="1:9" x14ac:dyDescent="0.2">
      <c r="A16" s="18"/>
      <c r="B16" s="11" t="s">
        <v>59</v>
      </c>
      <c r="C16" s="21">
        <v>479341075</v>
      </c>
      <c r="D16" s="21">
        <v>4311410.5599999987</v>
      </c>
      <c r="E16" s="21">
        <v>483652485.55999994</v>
      </c>
      <c r="F16" s="21">
        <v>6642640.4700000007</v>
      </c>
      <c r="G16" s="21">
        <v>284382448.02999997</v>
      </c>
      <c r="H16" s="21">
        <v>477009845.08999997</v>
      </c>
    </row>
    <row r="18" spans="1:1" x14ac:dyDescent="0.2">
      <c r="A18" s="1" t="s">
        <v>134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4"/>
  <sheetViews>
    <sheetView showGridLines="0" workbookViewId="0">
      <selection activeCell="H36" sqref="A33:H3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9" width="13.6640625" style="1" bestFit="1" customWidth="1"/>
    <col min="10" max="16384" width="12" style="1"/>
  </cols>
  <sheetData>
    <row r="1" spans="1:9" ht="45" customHeight="1" x14ac:dyDescent="0.2">
      <c r="A1" s="54" t="s">
        <v>138</v>
      </c>
      <c r="B1" s="55"/>
      <c r="C1" s="55"/>
      <c r="D1" s="55"/>
      <c r="E1" s="55"/>
      <c r="F1" s="55"/>
      <c r="G1" s="55"/>
      <c r="H1" s="56"/>
    </row>
    <row r="2" spans="1:9" x14ac:dyDescent="0.2">
      <c r="B2" s="25"/>
      <c r="C2" s="25"/>
      <c r="D2" s="25"/>
      <c r="E2" s="25"/>
      <c r="F2" s="25"/>
      <c r="G2" s="25"/>
      <c r="H2" s="25"/>
    </row>
    <row r="3" spans="1:9" x14ac:dyDescent="0.2">
      <c r="A3" s="57" t="s">
        <v>60</v>
      </c>
      <c r="B3" s="58"/>
      <c r="C3" s="54" t="s">
        <v>66</v>
      </c>
      <c r="D3" s="55"/>
      <c r="E3" s="55"/>
      <c r="F3" s="55"/>
      <c r="G3" s="56"/>
      <c r="H3" s="59" t="s">
        <v>65</v>
      </c>
    </row>
    <row r="4" spans="1:9" ht="24.95" customHeight="1" x14ac:dyDescent="0.2">
      <c r="A4" s="60"/>
      <c r="B4" s="61"/>
      <c r="C4" s="62" t="s">
        <v>61</v>
      </c>
      <c r="D4" s="62" t="s">
        <v>131</v>
      </c>
      <c r="E4" s="62" t="s">
        <v>62</v>
      </c>
      <c r="F4" s="62" t="s">
        <v>63</v>
      </c>
      <c r="G4" s="62" t="s">
        <v>64</v>
      </c>
      <c r="H4" s="63"/>
    </row>
    <row r="5" spans="1:9" x14ac:dyDescent="0.2">
      <c r="A5" s="64"/>
      <c r="B5" s="65"/>
      <c r="C5" s="66">
        <v>1</v>
      </c>
      <c r="D5" s="66">
        <v>2</v>
      </c>
      <c r="E5" s="66" t="s">
        <v>132</v>
      </c>
      <c r="F5" s="66">
        <v>4</v>
      </c>
      <c r="G5" s="66">
        <v>5</v>
      </c>
      <c r="H5" s="66" t="s">
        <v>133</v>
      </c>
    </row>
    <row r="6" spans="1:9" x14ac:dyDescent="0.2">
      <c r="A6" s="26"/>
      <c r="B6" s="22"/>
      <c r="C6" s="34"/>
      <c r="D6" s="34"/>
      <c r="E6" s="34"/>
      <c r="F6" s="34"/>
      <c r="G6" s="34"/>
      <c r="H6" s="34"/>
    </row>
    <row r="7" spans="1:9" x14ac:dyDescent="0.2">
      <c r="A7" s="4" t="s">
        <v>136</v>
      </c>
      <c r="B7" s="20" t="s">
        <v>136</v>
      </c>
      <c r="C7" s="13">
        <v>479341075</v>
      </c>
      <c r="D7" s="13">
        <v>4311410.5599999987</v>
      </c>
      <c r="E7" s="13">
        <v>483652485.55999994</v>
      </c>
      <c r="F7" s="13">
        <v>6642640.4700000007</v>
      </c>
      <c r="G7" s="13">
        <v>284382448.02999997</v>
      </c>
      <c r="H7" s="13">
        <v>477009845.08999997</v>
      </c>
      <c r="I7" s="48"/>
    </row>
    <row r="8" spans="1:9" x14ac:dyDescent="0.2">
      <c r="A8" s="4" t="s">
        <v>52</v>
      </c>
      <c r="B8" s="20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4" t="s">
        <v>53</v>
      </c>
      <c r="B9" s="20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9" x14ac:dyDescent="0.2">
      <c r="A10" s="4" t="s">
        <v>54</v>
      </c>
      <c r="B10" s="20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9" x14ac:dyDescent="0.2">
      <c r="A11" s="4" t="s">
        <v>55</v>
      </c>
      <c r="B11" s="20"/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9" x14ac:dyDescent="0.2">
      <c r="A12" s="4" t="s">
        <v>56</v>
      </c>
      <c r="B12" s="20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9" x14ac:dyDescent="0.2">
      <c r="A13" s="4" t="s">
        <v>57</v>
      </c>
      <c r="B13" s="20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9" x14ac:dyDescent="0.2">
      <c r="A14" s="4" t="s">
        <v>58</v>
      </c>
      <c r="B14" s="20"/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9" x14ac:dyDescent="0.2">
      <c r="A15" s="4"/>
      <c r="B15" s="23"/>
      <c r="C15" s="14"/>
      <c r="D15" s="14"/>
      <c r="E15" s="14"/>
      <c r="F15" s="14"/>
      <c r="G15" s="14"/>
      <c r="H15" s="14"/>
    </row>
    <row r="16" spans="1:9" x14ac:dyDescent="0.2">
      <c r="A16" s="24"/>
      <c r="B16" s="45" t="s">
        <v>59</v>
      </c>
      <c r="C16" s="21">
        <v>479341075</v>
      </c>
      <c r="D16" s="21">
        <v>4311410.5599999987</v>
      </c>
      <c r="E16" s="21">
        <v>483652485.55999994</v>
      </c>
      <c r="F16" s="21">
        <v>6642640.4700000007</v>
      </c>
      <c r="G16" s="21">
        <v>284382448.02999997</v>
      </c>
      <c r="H16" s="21">
        <v>477009845.08999997</v>
      </c>
    </row>
    <row r="19" spans="1:8" ht="45" customHeight="1" x14ac:dyDescent="0.2">
      <c r="A19" s="54" t="s">
        <v>139</v>
      </c>
      <c r="B19" s="55"/>
      <c r="C19" s="55"/>
      <c r="D19" s="55"/>
      <c r="E19" s="55"/>
      <c r="F19" s="55"/>
      <c r="G19" s="55"/>
      <c r="H19" s="56"/>
    </row>
    <row r="21" spans="1:8" x14ac:dyDescent="0.2">
      <c r="A21" s="57" t="s">
        <v>60</v>
      </c>
      <c r="B21" s="58"/>
      <c r="C21" s="54" t="s">
        <v>66</v>
      </c>
      <c r="D21" s="55"/>
      <c r="E21" s="55"/>
      <c r="F21" s="55"/>
      <c r="G21" s="56"/>
      <c r="H21" s="59" t="s">
        <v>65</v>
      </c>
    </row>
    <row r="22" spans="1:8" ht="22.5" x14ac:dyDescent="0.2">
      <c r="A22" s="60"/>
      <c r="B22" s="61"/>
      <c r="C22" s="62" t="s">
        <v>61</v>
      </c>
      <c r="D22" s="62" t="s">
        <v>131</v>
      </c>
      <c r="E22" s="62" t="s">
        <v>62</v>
      </c>
      <c r="F22" s="62" t="s">
        <v>63</v>
      </c>
      <c r="G22" s="62" t="s">
        <v>64</v>
      </c>
      <c r="H22" s="63"/>
    </row>
    <row r="23" spans="1:8" x14ac:dyDescent="0.2">
      <c r="A23" s="64"/>
      <c r="B23" s="65"/>
      <c r="C23" s="66">
        <v>1</v>
      </c>
      <c r="D23" s="66">
        <v>2</v>
      </c>
      <c r="E23" s="66" t="s">
        <v>132</v>
      </c>
      <c r="F23" s="66">
        <v>4</v>
      </c>
      <c r="G23" s="66">
        <v>5</v>
      </c>
      <c r="H23" s="66" t="s">
        <v>133</v>
      </c>
    </row>
    <row r="24" spans="1:8" x14ac:dyDescent="0.2">
      <c r="A24" s="26"/>
      <c r="B24" s="27"/>
      <c r="C24" s="31"/>
      <c r="D24" s="31"/>
      <c r="E24" s="31"/>
      <c r="F24" s="31"/>
      <c r="G24" s="31"/>
      <c r="H24" s="31"/>
    </row>
    <row r="25" spans="1:8" x14ac:dyDescent="0.2">
      <c r="A25" s="4" t="s">
        <v>8</v>
      </c>
      <c r="B25" s="2"/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</row>
    <row r="26" spans="1:8" x14ac:dyDescent="0.2">
      <c r="A26" s="4" t="s">
        <v>9</v>
      </c>
      <c r="B26" s="2"/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</row>
    <row r="27" spans="1:8" x14ac:dyDescent="0.2">
      <c r="A27" s="4" t="s">
        <v>10</v>
      </c>
      <c r="B27" s="2"/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 x14ac:dyDescent="0.2">
      <c r="A28" s="4" t="s">
        <v>135</v>
      </c>
      <c r="B28" s="2"/>
      <c r="C28" s="13">
        <v>479341075</v>
      </c>
      <c r="D28" s="13">
        <v>4311410.5599999987</v>
      </c>
      <c r="E28" s="13">
        <v>483652485.55999994</v>
      </c>
      <c r="F28" s="13">
        <v>6642640.4700000007</v>
      </c>
      <c r="G28" s="13">
        <v>284382448.02999997</v>
      </c>
      <c r="H28" s="13">
        <v>477009845.08999997</v>
      </c>
    </row>
    <row r="29" spans="1:8" x14ac:dyDescent="0.2">
      <c r="A29" s="4"/>
      <c r="B29" s="2"/>
      <c r="C29" s="33"/>
      <c r="D29" s="33"/>
      <c r="E29" s="33"/>
      <c r="F29" s="33"/>
      <c r="G29" s="33"/>
      <c r="H29" s="33"/>
    </row>
    <row r="30" spans="1:8" x14ac:dyDescent="0.2">
      <c r="A30" s="24"/>
      <c r="B30" s="45" t="s">
        <v>59</v>
      </c>
      <c r="C30" s="21">
        <v>479341075</v>
      </c>
      <c r="D30" s="21">
        <v>4311410.5599999987</v>
      </c>
      <c r="E30" s="21">
        <v>483652485.55999994</v>
      </c>
      <c r="F30" s="21">
        <v>6642640.4700000007</v>
      </c>
      <c r="G30" s="21">
        <v>284382448.02999997</v>
      </c>
      <c r="H30" s="21">
        <v>477009845.08999997</v>
      </c>
    </row>
    <row r="33" spans="1:8" ht="45" customHeight="1" x14ac:dyDescent="0.2">
      <c r="A33" s="54" t="s">
        <v>140</v>
      </c>
      <c r="B33" s="55"/>
      <c r="C33" s="55"/>
      <c r="D33" s="55"/>
      <c r="E33" s="55"/>
      <c r="F33" s="55"/>
      <c r="G33" s="55"/>
      <c r="H33" s="56"/>
    </row>
    <row r="34" spans="1:8" x14ac:dyDescent="0.2">
      <c r="A34" s="57" t="s">
        <v>60</v>
      </c>
      <c r="B34" s="58"/>
      <c r="C34" s="54" t="s">
        <v>66</v>
      </c>
      <c r="D34" s="55"/>
      <c r="E34" s="55"/>
      <c r="F34" s="55"/>
      <c r="G34" s="56"/>
      <c r="H34" s="59" t="s">
        <v>65</v>
      </c>
    </row>
    <row r="35" spans="1:8" ht="22.5" x14ac:dyDescent="0.2">
      <c r="A35" s="60"/>
      <c r="B35" s="61"/>
      <c r="C35" s="62" t="s">
        <v>61</v>
      </c>
      <c r="D35" s="62" t="s">
        <v>131</v>
      </c>
      <c r="E35" s="62" t="s">
        <v>62</v>
      </c>
      <c r="F35" s="62" t="s">
        <v>63</v>
      </c>
      <c r="G35" s="62" t="s">
        <v>64</v>
      </c>
      <c r="H35" s="63"/>
    </row>
    <row r="36" spans="1:8" x14ac:dyDescent="0.2">
      <c r="A36" s="64"/>
      <c r="B36" s="65"/>
      <c r="C36" s="66">
        <v>1</v>
      </c>
      <c r="D36" s="66">
        <v>2</v>
      </c>
      <c r="E36" s="66" t="s">
        <v>132</v>
      </c>
      <c r="F36" s="66">
        <v>4</v>
      </c>
      <c r="G36" s="66">
        <v>5</v>
      </c>
      <c r="H36" s="66" t="s">
        <v>133</v>
      </c>
    </row>
    <row r="37" spans="1:8" x14ac:dyDescent="0.2">
      <c r="A37" s="26"/>
      <c r="B37" s="27"/>
      <c r="C37" s="31"/>
      <c r="D37" s="31"/>
      <c r="E37" s="31"/>
      <c r="F37" s="31"/>
      <c r="G37" s="31"/>
      <c r="H37" s="31"/>
    </row>
    <row r="38" spans="1:8" ht="22.5" x14ac:dyDescent="0.2">
      <c r="A38" s="4"/>
      <c r="B38" s="29" t="s">
        <v>12</v>
      </c>
      <c r="C38" s="13">
        <v>479341075</v>
      </c>
      <c r="D38" s="13">
        <v>4311410.5599999987</v>
      </c>
      <c r="E38" s="13">
        <v>483652485.55999994</v>
      </c>
      <c r="F38" s="13">
        <v>6642640.4700000007</v>
      </c>
      <c r="G38" s="13">
        <v>284382448.02999997</v>
      </c>
      <c r="H38" s="13">
        <v>477009845.08999997</v>
      </c>
    </row>
    <row r="39" spans="1:8" x14ac:dyDescent="0.2">
      <c r="A39" s="4"/>
      <c r="B39" s="29"/>
      <c r="C39" s="32"/>
      <c r="D39" s="32"/>
      <c r="E39" s="32"/>
      <c r="F39" s="32"/>
      <c r="G39" s="32"/>
      <c r="H39" s="32"/>
    </row>
    <row r="40" spans="1:8" x14ac:dyDescent="0.2">
      <c r="A40" s="4"/>
      <c r="B40" s="29" t="s">
        <v>11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</row>
    <row r="41" spans="1:8" x14ac:dyDescent="0.2">
      <c r="A41" s="4"/>
      <c r="B41" s="29"/>
      <c r="C41" s="32"/>
      <c r="D41" s="32"/>
      <c r="E41" s="32"/>
      <c r="F41" s="32"/>
      <c r="G41" s="32"/>
      <c r="H41" s="32"/>
    </row>
    <row r="42" spans="1:8" ht="22.5" x14ac:dyDescent="0.2">
      <c r="A42" s="4"/>
      <c r="B42" s="29" t="s">
        <v>13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</row>
    <row r="43" spans="1:8" x14ac:dyDescent="0.2">
      <c r="A43" s="4"/>
      <c r="B43" s="29"/>
      <c r="C43" s="32"/>
      <c r="D43" s="32"/>
      <c r="E43" s="32"/>
      <c r="F43" s="32"/>
      <c r="G43" s="32"/>
      <c r="H43" s="32"/>
    </row>
    <row r="44" spans="1:8" ht="22.5" x14ac:dyDescent="0.2">
      <c r="A44" s="4"/>
      <c r="B44" s="29" t="s">
        <v>25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</row>
    <row r="45" spans="1:8" x14ac:dyDescent="0.2">
      <c r="A45" s="4"/>
      <c r="B45" s="29"/>
      <c r="C45" s="32"/>
      <c r="D45" s="32"/>
      <c r="E45" s="32"/>
      <c r="F45" s="32"/>
      <c r="G45" s="32"/>
      <c r="H45" s="32"/>
    </row>
    <row r="46" spans="1:8" ht="22.5" x14ac:dyDescent="0.2">
      <c r="A46" s="4"/>
      <c r="B46" s="29" t="s">
        <v>26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</row>
    <row r="47" spans="1:8" x14ac:dyDescent="0.2">
      <c r="A47" s="4"/>
      <c r="B47" s="29"/>
      <c r="C47" s="32"/>
      <c r="D47" s="32"/>
      <c r="E47" s="32"/>
      <c r="F47" s="32"/>
      <c r="G47" s="32"/>
      <c r="H47" s="32"/>
    </row>
    <row r="48" spans="1:8" ht="22.5" x14ac:dyDescent="0.2">
      <c r="A48" s="4"/>
      <c r="B48" s="29" t="s">
        <v>33</v>
      </c>
      <c r="C48" s="32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</row>
    <row r="49" spans="1:8" x14ac:dyDescent="0.2">
      <c r="A49" s="4"/>
      <c r="B49" s="29"/>
      <c r="C49" s="32"/>
      <c r="D49" s="32"/>
      <c r="E49" s="32"/>
      <c r="F49" s="32"/>
      <c r="G49" s="32"/>
      <c r="H49" s="32"/>
    </row>
    <row r="50" spans="1:8" x14ac:dyDescent="0.2">
      <c r="A50" s="4"/>
      <c r="B50" s="29" t="s">
        <v>14</v>
      </c>
      <c r="C50" s="32">
        <v>0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</row>
    <row r="51" spans="1:8" x14ac:dyDescent="0.2">
      <c r="A51" s="28"/>
      <c r="B51" s="30"/>
      <c r="C51" s="33"/>
      <c r="D51" s="33"/>
      <c r="E51" s="33"/>
      <c r="F51" s="33"/>
      <c r="G51" s="33"/>
      <c r="H51" s="33"/>
    </row>
    <row r="52" spans="1:8" x14ac:dyDescent="0.2">
      <c r="A52" s="24"/>
      <c r="B52" s="45" t="s">
        <v>59</v>
      </c>
      <c r="C52" s="21">
        <v>479341075</v>
      </c>
      <c r="D52" s="21">
        <v>4311410.5599999987</v>
      </c>
      <c r="E52" s="21">
        <v>483652485.55999994</v>
      </c>
      <c r="F52" s="21">
        <v>6642640.4700000007</v>
      </c>
      <c r="G52" s="21">
        <v>284382448.02999997</v>
      </c>
      <c r="H52" s="21">
        <v>477009845.08999997</v>
      </c>
    </row>
    <row r="54" spans="1:8" x14ac:dyDescent="0.2">
      <c r="A54" s="1" t="s">
        <v>134</v>
      </c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31496062992125984" right="0.31496062992125984" top="0.74803149606299213" bottom="0.35433070866141736" header="0.31496062992125984" footer="0.31496062992125984"/>
  <pageSetup scale="73" orientation="portrait" r:id="rId1"/>
  <ignoredErrors>
    <ignoredError sqref="A8:B15 A20:B27 B19 A34:B37 B33 A7:B7 A29:B29 A28:B28 A39:B51 A38:B38 A17:B18 A16:B16 A31:B32 A30:B30 A52:B5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showGridLines="0" tabSelected="1" workbookViewId="0">
      <selection activeCell="C3" sqref="C3"/>
    </sheetView>
  </sheetViews>
  <sheetFormatPr baseColWidth="10" defaultRowHeight="11.25" x14ac:dyDescent="0.2"/>
  <cols>
    <col min="1" max="1" width="4.83203125" style="3" customWidth="1"/>
    <col min="2" max="2" width="59.33203125" style="3" customWidth="1"/>
    <col min="3" max="8" width="18.33203125" style="3" customWidth="1"/>
    <col min="9" max="9" width="13.6640625" style="3" bestFit="1" customWidth="1"/>
    <col min="10" max="16384" width="12" style="3"/>
  </cols>
  <sheetData>
    <row r="1" spans="1:9" ht="50.1" customHeight="1" x14ac:dyDescent="0.2">
      <c r="A1" s="54" t="s">
        <v>141</v>
      </c>
      <c r="B1" s="55"/>
      <c r="C1" s="55"/>
      <c r="D1" s="55"/>
      <c r="E1" s="55"/>
      <c r="F1" s="55"/>
      <c r="G1" s="55"/>
      <c r="H1" s="56"/>
    </row>
    <row r="2" spans="1:9" x14ac:dyDescent="0.2">
      <c r="A2" s="57" t="s">
        <v>60</v>
      </c>
      <c r="B2" s="58"/>
      <c r="C2" s="54" t="s">
        <v>66</v>
      </c>
      <c r="D2" s="55"/>
      <c r="E2" s="55"/>
      <c r="F2" s="55"/>
      <c r="G2" s="56"/>
      <c r="H2" s="59" t="s">
        <v>65</v>
      </c>
    </row>
    <row r="3" spans="1:9" ht="24.95" customHeight="1" x14ac:dyDescent="0.2">
      <c r="A3" s="60"/>
      <c r="B3" s="61"/>
      <c r="C3" s="62" t="s">
        <v>61</v>
      </c>
      <c r="D3" s="62" t="s">
        <v>131</v>
      </c>
      <c r="E3" s="62" t="s">
        <v>62</v>
      </c>
      <c r="F3" s="62" t="s">
        <v>63</v>
      </c>
      <c r="G3" s="62" t="s">
        <v>64</v>
      </c>
      <c r="H3" s="63"/>
    </row>
    <row r="4" spans="1:9" x14ac:dyDescent="0.2">
      <c r="A4" s="64"/>
      <c r="B4" s="65"/>
      <c r="C4" s="66">
        <v>1</v>
      </c>
      <c r="D4" s="66">
        <v>2</v>
      </c>
      <c r="E4" s="66" t="s">
        <v>132</v>
      </c>
      <c r="F4" s="66">
        <v>4</v>
      </c>
      <c r="G4" s="66">
        <v>5</v>
      </c>
      <c r="H4" s="66" t="s">
        <v>133</v>
      </c>
    </row>
    <row r="5" spans="1:9" x14ac:dyDescent="0.2">
      <c r="A5" s="42"/>
      <c r="B5" s="43"/>
      <c r="C5" s="12"/>
      <c r="D5" s="12"/>
      <c r="E5" s="12"/>
      <c r="F5" s="12"/>
      <c r="G5" s="12"/>
      <c r="H5" s="12"/>
    </row>
    <row r="6" spans="1:9" x14ac:dyDescent="0.2">
      <c r="A6" s="39" t="s">
        <v>15</v>
      </c>
      <c r="B6" s="37"/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</row>
    <row r="7" spans="1:9" x14ac:dyDescent="0.2">
      <c r="A7" s="36"/>
      <c r="B7" s="40" t="s">
        <v>41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1:9" x14ac:dyDescent="0.2">
      <c r="A8" s="36"/>
      <c r="B8" s="40" t="s">
        <v>16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</row>
    <row r="9" spans="1:9" x14ac:dyDescent="0.2">
      <c r="A9" s="36"/>
      <c r="B9" s="40" t="s">
        <v>42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9" x14ac:dyDescent="0.2">
      <c r="A10" s="36"/>
      <c r="B10" s="40" t="s">
        <v>3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9" x14ac:dyDescent="0.2">
      <c r="A11" s="36"/>
      <c r="B11" s="40" t="s">
        <v>22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9" x14ac:dyDescent="0.2">
      <c r="A12" s="36"/>
      <c r="B12" s="40" t="s">
        <v>17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9" x14ac:dyDescent="0.2">
      <c r="A13" s="36"/>
      <c r="B13" s="40" t="s">
        <v>43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9" x14ac:dyDescent="0.2">
      <c r="A14" s="36"/>
      <c r="B14" s="40" t="s">
        <v>18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9" x14ac:dyDescent="0.2">
      <c r="A15" s="38"/>
      <c r="B15" s="40"/>
      <c r="C15" s="13"/>
      <c r="D15" s="13"/>
      <c r="E15" s="13"/>
      <c r="F15" s="13"/>
      <c r="G15" s="13"/>
      <c r="H15" s="13"/>
    </row>
    <row r="16" spans="1:9" x14ac:dyDescent="0.2">
      <c r="A16" s="39" t="s">
        <v>19</v>
      </c>
      <c r="B16" s="41"/>
      <c r="C16" s="46">
        <f>SUM(C17:C23)</f>
        <v>479341075</v>
      </c>
      <c r="D16" s="46">
        <f t="shared" ref="D16:G16" si="0">SUM(D17:D23)</f>
        <v>4311410.5599999987</v>
      </c>
      <c r="E16" s="46">
        <f>+C16+D16</f>
        <v>483652485.56</v>
      </c>
      <c r="F16" s="46">
        <f t="shared" si="0"/>
        <v>6642640.4700000007</v>
      </c>
      <c r="G16" s="46">
        <f t="shared" si="0"/>
        <v>284382448.02999997</v>
      </c>
      <c r="H16" s="46">
        <f>+H18</f>
        <v>477009845.08999997</v>
      </c>
      <c r="I16" s="49"/>
    </row>
    <row r="17" spans="1:8" x14ac:dyDescent="0.2">
      <c r="A17" s="36"/>
      <c r="B17" s="40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">
      <c r="A18" s="36"/>
      <c r="B18" s="40" t="s">
        <v>27</v>
      </c>
      <c r="C18" s="13">
        <v>479341075</v>
      </c>
      <c r="D18" s="13">
        <v>4311410.5599999987</v>
      </c>
      <c r="E18" s="13">
        <v>483652485.55999994</v>
      </c>
      <c r="F18" s="13">
        <v>6642640.4700000007</v>
      </c>
      <c r="G18" s="13">
        <v>284382448.02999997</v>
      </c>
      <c r="H18" s="13">
        <v>477009845.08999997</v>
      </c>
    </row>
    <row r="19" spans="1:8" x14ac:dyDescent="0.2">
      <c r="A19" s="36"/>
      <c r="B19" s="40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 x14ac:dyDescent="0.2">
      <c r="A20" s="36"/>
      <c r="B20" s="40" t="s">
        <v>45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 x14ac:dyDescent="0.2">
      <c r="A21" s="36"/>
      <c r="B21" s="40" t="s">
        <v>46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36"/>
      <c r="B22" s="40" t="s">
        <v>47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2">
      <c r="A23" s="36"/>
      <c r="B23" s="40" t="s">
        <v>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</row>
    <row r="24" spans="1:8" x14ac:dyDescent="0.2">
      <c r="A24" s="38"/>
      <c r="B24" s="40"/>
      <c r="C24" s="13"/>
      <c r="D24" s="13"/>
      <c r="E24" s="13"/>
      <c r="F24" s="13"/>
      <c r="G24" s="13"/>
      <c r="H24" s="13"/>
    </row>
    <row r="25" spans="1:8" x14ac:dyDescent="0.2">
      <c r="A25" s="39" t="s">
        <v>48</v>
      </c>
      <c r="B25" s="41"/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1:8" x14ac:dyDescent="0.2">
      <c r="A26" s="36"/>
      <c r="B26" s="40" t="s">
        <v>28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</row>
    <row r="27" spans="1:8" x14ac:dyDescent="0.2">
      <c r="A27" s="36"/>
      <c r="B27" s="40" t="s">
        <v>23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</row>
    <row r="28" spans="1:8" x14ac:dyDescent="0.2">
      <c r="A28" s="36"/>
      <c r="B28" s="40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</row>
    <row r="29" spans="1:8" x14ac:dyDescent="0.2">
      <c r="A29" s="36"/>
      <c r="B29" s="40" t="s">
        <v>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</row>
    <row r="30" spans="1:8" x14ac:dyDescent="0.2">
      <c r="A30" s="36"/>
      <c r="B30" s="40" t="s">
        <v>21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</row>
    <row r="31" spans="1:8" x14ac:dyDescent="0.2">
      <c r="A31" s="36"/>
      <c r="B31" s="40" t="s">
        <v>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</row>
    <row r="32" spans="1:8" x14ac:dyDescent="0.2">
      <c r="A32" s="36"/>
      <c r="B32" s="40" t="s">
        <v>6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</row>
    <row r="33" spans="1:8" x14ac:dyDescent="0.2">
      <c r="A33" s="36"/>
      <c r="B33" s="40" t="s">
        <v>50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8" x14ac:dyDescent="0.2">
      <c r="A34" s="36"/>
      <c r="B34" s="40" t="s">
        <v>30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">
      <c r="A35" s="38"/>
      <c r="B35" s="40"/>
      <c r="C35" s="13"/>
      <c r="D35" s="13"/>
      <c r="E35" s="13"/>
      <c r="F35" s="13"/>
      <c r="G35" s="13"/>
      <c r="H35" s="13"/>
    </row>
    <row r="36" spans="1:8" x14ac:dyDescent="0.2">
      <c r="A36" s="39" t="s">
        <v>31</v>
      </c>
      <c r="B36" s="41"/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">
      <c r="A37" s="36"/>
      <c r="B37" s="40" t="s">
        <v>51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8" ht="22.5" x14ac:dyDescent="0.2">
      <c r="A38" s="36"/>
      <c r="B38" s="40" t="s">
        <v>24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8" x14ac:dyDescent="0.2">
      <c r="A39" s="36"/>
      <c r="B39" s="40" t="s">
        <v>32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x14ac:dyDescent="0.2">
      <c r="A40" s="36"/>
      <c r="B40" s="40" t="s">
        <v>7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">
      <c r="A41" s="38"/>
      <c r="B41" s="40"/>
      <c r="C41" s="13"/>
      <c r="D41" s="13"/>
      <c r="E41" s="13"/>
      <c r="F41" s="13"/>
      <c r="G41" s="13"/>
      <c r="H41" s="13"/>
    </row>
    <row r="42" spans="1:8" x14ac:dyDescent="0.2">
      <c r="A42" s="44"/>
      <c r="B42" s="45" t="s">
        <v>59</v>
      </c>
      <c r="C42" s="21">
        <f>+C16</f>
        <v>479341075</v>
      </c>
      <c r="D42" s="21">
        <f t="shared" ref="D42:H42" si="1">+D16</f>
        <v>4311410.5599999987</v>
      </c>
      <c r="E42" s="21">
        <f t="shared" si="1"/>
        <v>483652485.56</v>
      </c>
      <c r="F42" s="21">
        <f t="shared" si="1"/>
        <v>6642640.4700000007</v>
      </c>
      <c r="G42" s="21">
        <f t="shared" si="1"/>
        <v>284382448.02999997</v>
      </c>
      <c r="H42" s="21">
        <f t="shared" si="1"/>
        <v>477009845.08999997</v>
      </c>
    </row>
    <row r="43" spans="1:8" x14ac:dyDescent="0.2">
      <c r="A43" s="35"/>
      <c r="B43" s="35"/>
      <c r="C43" s="35"/>
      <c r="D43" s="35"/>
      <c r="E43" s="35"/>
      <c r="F43" s="35"/>
      <c r="G43" s="35"/>
      <c r="H43" s="35"/>
    </row>
    <row r="44" spans="1:8" x14ac:dyDescent="0.2">
      <c r="A44" s="35" t="s">
        <v>134</v>
      </c>
      <c r="B44" s="35"/>
      <c r="C44" s="35"/>
      <c r="D44" s="35"/>
      <c r="E44" s="35"/>
      <c r="F44" s="35"/>
      <c r="G44" s="35"/>
      <c r="H44" s="35"/>
    </row>
    <row r="45" spans="1:8" x14ac:dyDescent="0.2">
      <c r="A45" s="35"/>
      <c r="B45" s="35"/>
      <c r="C45" s="35"/>
      <c r="D45" s="35"/>
      <c r="E45" s="35"/>
      <c r="F45" s="35"/>
      <c r="G45" s="35"/>
      <c r="H45" s="3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C17:D17 C16:D16 C19:H42 F16:G16 E17:H17 H16" unlockedFormula="1"/>
    <ignoredError sqref="E16" formula="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2019-10-04T23:14:46Z</cp:lastPrinted>
  <dcterms:created xsi:type="dcterms:W3CDTF">2014-02-10T03:37:14Z</dcterms:created>
  <dcterms:modified xsi:type="dcterms:W3CDTF">2019-10-09T18:27:17Z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