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TV ANUAL 2021\"/>
    </mc:Choice>
  </mc:AlternateContent>
  <bookViews>
    <workbookView xWindow="0" yWindow="0" windowWidth="24000" windowHeight="9105"/>
  </bookViews>
  <sheets>
    <sheet name="EGRESOS" sheetId="1" r:id="rId1"/>
  </sheets>
  <definedNames>
    <definedName name="_xlnm._FilterDatabase" localSheetId="0" hidden="1">EGRESOS!$A$9:$N$57</definedName>
  </definedNames>
  <calcPr calcId="152511"/>
</workbook>
</file>

<file path=xl/calcChain.xml><?xml version="1.0" encoding="utf-8"?>
<calcChain xmlns="http://schemas.openxmlformats.org/spreadsheetml/2006/main">
  <c r="B55" i="1" l="1"/>
  <c r="B54" i="1"/>
  <c r="B53" i="1" s="1"/>
  <c r="B52" i="1"/>
  <c r="B50" i="1"/>
  <c r="B48" i="1"/>
  <c r="B49" i="1"/>
  <c r="B47" i="1"/>
  <c r="B46" i="1"/>
  <c r="B45" i="1"/>
  <c r="B44" i="1"/>
  <c r="B43" i="1"/>
  <c r="B42" i="1"/>
  <c r="B41" i="1"/>
  <c r="B40" i="1" s="1"/>
  <c r="B39" i="1"/>
  <c r="B37" i="1" s="1"/>
  <c r="B38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 s="1"/>
  <c r="B16" i="1"/>
  <c r="B15" i="1"/>
  <c r="B14" i="1"/>
  <c r="B12" i="1"/>
  <c r="B13" i="1"/>
  <c r="I40" i="1"/>
  <c r="N53" i="1"/>
  <c r="M53" i="1"/>
  <c r="L53" i="1"/>
  <c r="K53" i="1"/>
  <c r="J53" i="1"/>
  <c r="I53" i="1"/>
  <c r="N51" i="1"/>
  <c r="M51" i="1"/>
  <c r="L51" i="1"/>
  <c r="K51" i="1"/>
  <c r="J51" i="1"/>
  <c r="I51" i="1"/>
  <c r="H51" i="1"/>
  <c r="G51" i="1"/>
  <c r="G10" i="1" s="1"/>
  <c r="E51" i="1"/>
  <c r="D51" i="1"/>
  <c r="C51" i="1"/>
  <c r="F51" i="1"/>
  <c r="N48" i="1"/>
  <c r="M48" i="1"/>
  <c r="L48" i="1"/>
  <c r="K48" i="1"/>
  <c r="K10" i="1" s="1"/>
  <c r="J48" i="1"/>
  <c r="I48" i="1"/>
  <c r="N40" i="1"/>
  <c r="M40" i="1"/>
  <c r="M10" i="1" s="1"/>
  <c r="L40" i="1"/>
  <c r="K40" i="1"/>
  <c r="J40" i="1"/>
  <c r="N37" i="1"/>
  <c r="M37" i="1"/>
  <c r="L37" i="1"/>
  <c r="K37" i="1"/>
  <c r="J37" i="1"/>
  <c r="I37" i="1"/>
  <c r="N27" i="1"/>
  <c r="M27" i="1"/>
  <c r="L27" i="1"/>
  <c r="K27" i="1"/>
  <c r="J27" i="1"/>
  <c r="I27" i="1"/>
  <c r="N17" i="1"/>
  <c r="M17" i="1"/>
  <c r="L17" i="1"/>
  <c r="K17" i="1"/>
  <c r="J17" i="1"/>
  <c r="I17" i="1"/>
  <c r="N11" i="1"/>
  <c r="N10" i="1" s="1"/>
  <c r="M11" i="1"/>
  <c r="L11" i="1"/>
  <c r="L10" i="1" s="1"/>
  <c r="K11" i="1"/>
  <c r="J11" i="1"/>
  <c r="J10" i="1" s="1"/>
  <c r="I11" i="1"/>
  <c r="I10" i="1" s="1"/>
  <c r="H11" i="1"/>
  <c r="F11" i="1"/>
  <c r="E11" i="1"/>
  <c r="E10" i="1" s="1"/>
  <c r="D11" i="1"/>
  <c r="C11" i="1"/>
  <c r="G11" i="1"/>
  <c r="H53" i="1"/>
  <c r="G53" i="1"/>
  <c r="E53" i="1"/>
  <c r="D53" i="1"/>
  <c r="C53" i="1"/>
  <c r="F53" i="1"/>
  <c r="H48" i="1"/>
  <c r="G48" i="1"/>
  <c r="E48" i="1"/>
  <c r="D48" i="1"/>
  <c r="C48" i="1"/>
  <c r="F48" i="1"/>
  <c r="H40" i="1"/>
  <c r="G40" i="1"/>
  <c r="E40" i="1"/>
  <c r="D40" i="1"/>
  <c r="C40" i="1"/>
  <c r="C10" i="1" s="1"/>
  <c r="H37" i="1"/>
  <c r="G37" i="1"/>
  <c r="E37" i="1"/>
  <c r="D37" i="1"/>
  <c r="C37" i="1"/>
  <c r="F37" i="1"/>
  <c r="F40" i="1"/>
  <c r="H27" i="1"/>
  <c r="G27" i="1"/>
  <c r="E27" i="1"/>
  <c r="D27" i="1"/>
  <c r="C27" i="1"/>
  <c r="F27" i="1"/>
  <c r="F10" i="1"/>
  <c r="E17" i="1"/>
  <c r="D17" i="1"/>
  <c r="C17" i="1"/>
  <c r="H17" i="1"/>
  <c r="H10" i="1" s="1"/>
  <c r="G17" i="1"/>
  <c r="F17" i="1"/>
  <c r="B27" i="1"/>
  <c r="D10" i="1"/>
  <c r="B11" i="1"/>
  <c r="B10" i="1" s="1"/>
</calcChain>
</file>

<file path=xl/sharedStrings.xml><?xml version="1.0" encoding="utf-8"?>
<sst xmlns="http://schemas.openxmlformats.org/spreadsheetml/2006/main" count="65" uniqueCount="65">
  <si>
    <t>equipo de defensa y seguridad</t>
  </si>
  <si>
    <t>activos intangibles</t>
  </si>
  <si>
    <t>CONCEPTO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</si>
  <si>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</si>
  <si>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</si>
  <si>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</si>
  <si>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</si>
  <si>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</si>
  <si>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</si>
  <si>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</si>
  <si>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</si>
  <si>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</si>
  <si>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</si>
  <si>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</si>
  <si>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</si>
  <si>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</si>
  <si>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</si>
  <si>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>materiales y suministros</t>
  </si>
  <si>
    <t>alimentos y utensilios</t>
  </si>
  <si>
    <t>productos químicos, farmacéuticos</t>
  </si>
  <si>
    <t>combustibles, lubricantes y aditivos</t>
  </si>
  <si>
    <t>materiales y suministros de seguridad</t>
  </si>
  <si>
    <t>herramientas, refacciones y accesorios</t>
  </si>
  <si>
    <t>servicios generales</t>
  </si>
  <si>
    <t>servicios básicos</t>
  </si>
  <si>
    <t>servicios de arrendamiento</t>
  </si>
  <si>
    <t>servicios oficiales</t>
  </si>
  <si>
    <t>otros servicios generales</t>
  </si>
  <si>
    <t>ayudas sociales</t>
  </si>
  <si>
    <t>bienes muebles, inmuebles e intangibles</t>
  </si>
  <si>
    <t>mobiliario y equipo de administración</t>
  </si>
  <si>
    <t>vehículos y eq de transporte</t>
  </si>
  <si>
    <t>obras publica en bienes propios</t>
  </si>
  <si>
    <t>obra publica en bienes de dominio publico</t>
  </si>
  <si>
    <t>obra publica en bienes propios</t>
  </si>
  <si>
    <t>participaciones y aportaciones</t>
  </si>
  <si>
    <t>deuda publica</t>
  </si>
  <si>
    <t>int de la deuda interna con inst. de credito</t>
  </si>
  <si>
    <t xml:space="preserve">Remuneraciones al Personal de Carácter Permanente </t>
  </si>
  <si>
    <t xml:space="preserve">Remuneraciones al Personal de Carácter Transitorio </t>
  </si>
  <si>
    <t xml:space="preserve">Remuneraciones Adicionales y Especiales </t>
  </si>
  <si>
    <t>Seguridad Social</t>
  </si>
  <si>
    <t xml:space="preserve">Otras Prestaciones Sociales y Económicas </t>
  </si>
  <si>
    <t xml:space="preserve">Materiales de Administración, Emisión de Documentos y Artículos Oficiales </t>
  </si>
  <si>
    <t xml:space="preserve">Materias Primas y Materiales de Producción y Comercialización </t>
  </si>
  <si>
    <t>Materiales y Artículos Construcción y de Reparación</t>
  </si>
  <si>
    <t xml:space="preserve">Vestuario, Blancos, Prendas de Protección y Artículos Deportivos </t>
  </si>
  <si>
    <t xml:space="preserve">Servicios Profesionales, Científicos, Técnicos y Otros Servicios </t>
  </si>
  <si>
    <t xml:space="preserve">Servicios Financieros, Bancarios y Comerciales </t>
  </si>
  <si>
    <t xml:space="preserve">Servicios de Instalación, Reparación, Mantenimiento y Conservación </t>
  </si>
  <si>
    <t xml:space="preserve">serv de comunicación social </t>
  </si>
  <si>
    <t>servicios de traslado y viáticos</t>
  </si>
  <si>
    <t>Transferencias, asignaciones, subsidios y otras ayudas</t>
  </si>
  <si>
    <t>transferencias internas y asignaciones al sector publico</t>
  </si>
  <si>
    <t>mobiliario y equipo educacional y recreativo</t>
  </si>
  <si>
    <t>equipo e instrumento medico y de laboratorio</t>
  </si>
  <si>
    <t>maquinaria, otros equipos y herramientas</t>
  </si>
  <si>
    <t>amortización de la deuda interna con instituciones</t>
  </si>
  <si>
    <t>otros convenios</t>
  </si>
  <si>
    <t>A)Capítulo de Gasto: detalle de la clasificación por objeto del gasto que reúne en forma sistemática y homogénea todos los conceptos de gastos que realizan los entes obligados para el desarrollo de sus actividades, en el marco del Presupuesto de Egresos. Incluir como mínimo al segundo nivel</t>
  </si>
  <si>
    <t>B)Anual: cantidad total del acumulado de los meses.</t>
  </si>
  <si>
    <t>C) Meses: cantidades correspondientes a cada mes según corresponda.</t>
  </si>
  <si>
    <t>GRAN TOTAL</t>
  </si>
  <si>
    <t>INSTITUTO MUNICIPAL DE INVESTIGACIÓN, PLANEACIÓN Y ESTADISTICA PARA EL MUNICIPIO DE CELAYA, GTO.</t>
  </si>
  <si>
    <t xml:space="preserve">MUNICIPIO DE CELAYA GUANAJUATO
PRESUPUESTO DE EGRESOS PARA EL EJERCICIO FISCAL 2021
CALENDARIO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</si>
</sst>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gradientFill degree="135">
        <stop position="0">
          <color theme="3" tint="-0.49803155613879818"/>
        </stop>
        <stop position="0.5">
          <color theme="4" tint="-0.25098422193060094"/>
        </stop>
        <stop position="1">
          <color theme="3" tint="-0.49803155613879818"/>
        </stop>
      </gradientFill>
    </fill>
    <fill>
      <patternFill patternType="solid">
        <fgColor theme="4" tint="-0.249977111117893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2" applyNumberFormat="0" applyAlignment="0" applyProtection="0"/>
    <xf numFmtId="0" fontId="5" fillId="22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2" applyNumberFormat="0" applyAlignment="0" applyProtection="0"/>
    <xf numFmtId="0" fontId="9" fillId="30" borderId="0" applyNumberFormat="0" applyBorder="0" applyAlignment="0" applyProtection="0"/>
    <xf numFmtId="43" fontId="1" fillId="0" borderId="0" applyFont="0" applyFill="0" applyBorder="0" applyAlignment="0" applyProtection="0"/>
    <xf numFmtId="0" fontId="10" fillId="31" borderId="0" applyNumberFormat="0" applyBorder="0" applyAlignment="0" applyProtection="0"/>
    <xf numFmtId="0" fontId="1" fillId="32" borderId="5" applyNumberFormat="0" applyFont="0" applyAlignment="0" applyProtection="0"/>
    <xf numFmtId="0" fontId="11" fillId="21" borderId="6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7" fillId="0" borderId="8" applyNumberFormat="0" applyFill="0" applyAlignment="0" applyProtection="0"/>
    <xf numFmtId="0" fontId="16" fillId="0" borderId="9" applyNumberFormat="0" applyFill="0" applyAlignment="0" applyProtection="0"/>
  </cellStyleXfs>
  <cellXfs count="16">
    <xf numFmtId="0" fontId="0" fillId="0" borderId="0" xfId="0"/>
    <xf numFmtId="4" fontId="0" fillId="0" borderId="0" xfId="0" applyNumberFormat="1"/>
    <xf numFmtId="43" fontId="1" fillId="0" borderId="0" xfId="32" applyFont="1"/>
    <xf numFmtId="0" fontId="0" fillId="0" borderId="0" xfId="0"/>
    <xf numFmtId="43" fontId="17" fillId="0" borderId="1" xfId="32" applyFont="1" applyFill="1" applyBorder="1"/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6" fillId="33" borderId="1" xfId="0" applyFont="1" applyFill="1" applyBorder="1" applyAlignment="1">
      <alignment horizontal="left" vertical="center"/>
    </xf>
    <xf numFmtId="43" fontId="16" fillId="33" borderId="1" xfId="32" applyFont="1" applyFill="1" applyBorder="1" applyAlignment="1">
      <alignment horizontal="left"/>
    </xf>
    <xf numFmtId="43" fontId="16" fillId="33" borderId="1" xfId="32" applyFont="1" applyFill="1" applyBorder="1"/>
    <xf numFmtId="164" fontId="18" fillId="34" borderId="0" xfId="0" applyNumberFormat="1" applyFont="1" applyFill="1" applyBorder="1" applyAlignment="1">
      <alignment horizontal="center" vertical="center"/>
    </xf>
    <xf numFmtId="0" fontId="19" fillId="35" borderId="1" xfId="0" applyFont="1" applyFill="1" applyBorder="1" applyAlignment="1">
      <alignment horizontal="center" vertical="center"/>
    </xf>
    <xf numFmtId="43" fontId="19" fillId="35" borderId="1" xfId="32" applyFont="1" applyFill="1" applyBorder="1" applyAlignment="1">
      <alignment horizontal="center" vertical="center"/>
    </xf>
    <xf numFmtId="43" fontId="18" fillId="35" borderId="1" xfId="3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3</xdr:row>
      <xdr:rowOff>219075</xdr:rowOff>
    </xdr:from>
    <xdr:to>
      <xdr:col>13</xdr:col>
      <xdr:colOff>733425</xdr:colOff>
      <xdr:row>7</xdr:row>
      <xdr:rowOff>66675</xdr:rowOff>
    </xdr:to>
    <xdr:pic>
      <xdr:nvPicPr>
        <xdr:cNvPr id="107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2950" y="219075"/>
          <a:ext cx="1295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</xdr:row>
      <xdr:rowOff>66675</xdr:rowOff>
    </xdr:from>
    <xdr:to>
      <xdr:col>1</xdr:col>
      <xdr:colOff>304800</xdr:colOff>
      <xdr:row>7</xdr:row>
      <xdr:rowOff>209550</xdr:rowOff>
    </xdr:to>
    <xdr:pic>
      <xdr:nvPicPr>
        <xdr:cNvPr id="1072" name="2 Imagen" descr="Sin título:Users:mdconsulting:Documents:01 CELAYA:EP:2 GOBIERNO:02 DISEÑOS:03 HOJA MEMBRETADA:01 superi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topLeftCell="A4" zoomScale="84" zoomScaleNormal="84" workbookViewId="0">
      <pane ySplit="6" topLeftCell="A10" activePane="bottomLeft" state="frozen"/>
      <selection activeCell="A4" sqref="A4"/>
      <selection pane="bottomLeft" activeCell="A9" sqref="A9:XFD9"/>
    </sheetView>
  </sheetViews>
  <sheetFormatPr baseColWidth="10" defaultRowHeight="15" x14ac:dyDescent="0.25"/>
  <cols>
    <col min="1" max="1" width="64.7109375" bestFit="1" customWidth="1"/>
    <col min="2" max="2" width="18.7109375" style="2" bestFit="1" customWidth="1"/>
    <col min="3" max="3" width="13.85546875" style="2" bestFit="1" customWidth="1"/>
    <col min="4" max="4" width="14.42578125" style="2" bestFit="1" customWidth="1"/>
    <col min="5" max="5" width="14.28515625" style="2" bestFit="1" customWidth="1"/>
    <col min="6" max="8" width="14.28515625" style="1" bestFit="1" customWidth="1"/>
    <col min="9" max="10" width="15" style="1" bestFit="1" customWidth="1"/>
    <col min="11" max="11" width="17.5703125" style="1" bestFit="1" customWidth="1"/>
    <col min="12" max="12" width="15" style="1" bestFit="1" customWidth="1"/>
    <col min="13" max="13" width="16.7109375" style="1" bestFit="1" customWidth="1"/>
    <col min="14" max="14" width="15.85546875" style="1" bestFit="1" customWidth="1"/>
  </cols>
  <sheetData>
    <row r="1" spans="1:14" s="3" customFormat="1" hidden="1" x14ac:dyDescent="0.25">
      <c r="A1" s="14" t="s">
        <v>59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3" customFormat="1" hidden="1" x14ac:dyDescent="0.25">
      <c r="A2" s="3" t="s">
        <v>60</v>
      </c>
      <c r="B2" s="2">
        <v>0</v>
      </c>
      <c r="C2" s="2">
        <v>0</v>
      </c>
      <c r="D2" s="2">
        <v>0</v>
      </c>
      <c r="E2" s="2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</row>
    <row r="3" spans="1:14" s="3" customFormat="1" hidden="1" x14ac:dyDescent="0.25">
      <c r="A3" s="3" t="s">
        <v>61</v>
      </c>
      <c r="B3" s="2">
        <v>0</v>
      </c>
      <c r="C3" s="2">
        <v>0</v>
      </c>
      <c r="D3" s="2">
        <v>0</v>
      </c>
      <c r="E3" s="2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</row>
    <row r="4" spans="1:14" ht="33" customHeight="1" x14ac:dyDescent="0.25">
      <c r="A4" s="15" t="s">
        <v>64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9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3" customFormat="1" ht="7.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28.5" customHeight="1" x14ac:dyDescent="0.25">
      <c r="A8" s="15" t="s">
        <v>63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27" customHeight="1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</row>
    <row r="10" spans="1:14" s="3" customFormat="1" x14ac:dyDescent="0.25">
      <c r="A10" s="11" t="s">
        <v>62</v>
      </c>
      <c r="B10" s="12">
        <f>B11+B17+B27+B37+B40+B48+B51+B53</f>
        <v>14224381.999999998</v>
      </c>
      <c r="C10" s="12">
        <f t="shared" ref="C10:N10" si="0">C11+C17+C27+C37+C40+C48+C51+C53</f>
        <v>1313243.5900000001</v>
      </c>
      <c r="D10" s="12">
        <f t="shared" si="0"/>
        <v>1180552.69</v>
      </c>
      <c r="E10" s="12">
        <f t="shared" si="0"/>
        <v>1103850.6900000002</v>
      </c>
      <c r="F10" s="12">
        <f t="shared" si="0"/>
        <v>1152198.1099999999</v>
      </c>
      <c r="G10" s="12">
        <f t="shared" si="0"/>
        <v>1058412.78</v>
      </c>
      <c r="H10" s="12">
        <f t="shared" si="0"/>
        <v>1133698.1099999999</v>
      </c>
      <c r="I10" s="12">
        <f t="shared" si="0"/>
        <v>1408930.79</v>
      </c>
      <c r="J10" s="12">
        <f t="shared" si="0"/>
        <v>1129036.4499999997</v>
      </c>
      <c r="K10" s="12">
        <f t="shared" si="0"/>
        <v>1045901.12</v>
      </c>
      <c r="L10" s="12">
        <f t="shared" si="0"/>
        <v>1321868.0399999998</v>
      </c>
      <c r="M10" s="12">
        <f t="shared" si="0"/>
        <v>1047491.12</v>
      </c>
      <c r="N10" s="12">
        <f t="shared" si="0"/>
        <v>1329198.51</v>
      </c>
    </row>
    <row r="11" spans="1:14" x14ac:dyDescent="0.25">
      <c r="A11" s="7" t="s">
        <v>16</v>
      </c>
      <c r="B11" s="8">
        <f t="shared" ref="B11:N11" si="1">SUM(B12:B16)</f>
        <v>12835421.009999998</v>
      </c>
      <c r="C11" s="9">
        <f t="shared" si="1"/>
        <v>1101350.01</v>
      </c>
      <c r="D11" s="9">
        <f t="shared" si="1"/>
        <v>1064647.03</v>
      </c>
      <c r="E11" s="9">
        <f t="shared" si="1"/>
        <v>976545.03</v>
      </c>
      <c r="F11" s="9">
        <f t="shared" si="1"/>
        <v>1032767.45</v>
      </c>
      <c r="G11" s="9">
        <f t="shared" si="1"/>
        <v>941632.11999999988</v>
      </c>
      <c r="H11" s="9">
        <f t="shared" si="1"/>
        <v>1032767.45</v>
      </c>
      <c r="I11" s="9">
        <f t="shared" si="1"/>
        <v>1290500.1300000001</v>
      </c>
      <c r="J11" s="9">
        <f t="shared" si="1"/>
        <v>1038355.7899999998</v>
      </c>
      <c r="K11" s="9">
        <f t="shared" si="1"/>
        <v>947220.46</v>
      </c>
      <c r="L11" s="9">
        <f t="shared" si="1"/>
        <v>1226187.3799999999</v>
      </c>
      <c r="M11" s="9">
        <f t="shared" si="1"/>
        <v>947220.46</v>
      </c>
      <c r="N11" s="9">
        <f t="shared" si="1"/>
        <v>1236227.7000000002</v>
      </c>
    </row>
    <row r="12" spans="1:14" ht="18.75" customHeight="1" x14ac:dyDescent="0.25">
      <c r="A12" s="5" t="s">
        <v>38</v>
      </c>
      <c r="B12" s="4">
        <f>SUM(C12:N12)</f>
        <v>8852914.9499999974</v>
      </c>
      <c r="C12" s="4">
        <v>813932.70000000007</v>
      </c>
      <c r="D12" s="4">
        <v>679127.72</v>
      </c>
      <c r="E12" s="4">
        <v>679127.72</v>
      </c>
      <c r="F12" s="4">
        <v>679127.72</v>
      </c>
      <c r="G12" s="4">
        <v>679127.72</v>
      </c>
      <c r="H12" s="4">
        <v>679127.72</v>
      </c>
      <c r="I12" s="4">
        <v>1018691.5900000001</v>
      </c>
      <c r="J12" s="4">
        <v>679127.72</v>
      </c>
      <c r="K12" s="4">
        <v>679127.72</v>
      </c>
      <c r="L12" s="4">
        <v>679127.72</v>
      </c>
      <c r="M12" s="4">
        <v>679127.72</v>
      </c>
      <c r="N12" s="4">
        <v>908141.18</v>
      </c>
    </row>
    <row r="13" spans="1:14" x14ac:dyDescent="0.25">
      <c r="A13" s="5" t="s">
        <v>39</v>
      </c>
      <c r="B13" s="4">
        <f>SUM(C13:N13)</f>
        <v>163988.91999999995</v>
      </c>
      <c r="C13" s="4">
        <v>31344.489999999998</v>
      </c>
      <c r="D13" s="4">
        <v>28311.160000000003</v>
      </c>
      <c r="E13" s="4">
        <v>31344.489999999998</v>
      </c>
      <c r="F13" s="4">
        <v>7431.58</v>
      </c>
      <c r="G13" s="4">
        <v>7431.58</v>
      </c>
      <c r="H13" s="4">
        <v>7431.58</v>
      </c>
      <c r="I13" s="4">
        <v>11147.38</v>
      </c>
      <c r="J13" s="4">
        <v>7431.58</v>
      </c>
      <c r="K13" s="4">
        <v>7431.58</v>
      </c>
      <c r="L13" s="4">
        <v>7431.58</v>
      </c>
      <c r="M13" s="4">
        <v>7431.58</v>
      </c>
      <c r="N13" s="4">
        <v>9820.34</v>
      </c>
    </row>
    <row r="14" spans="1:14" x14ac:dyDescent="0.25">
      <c r="A14" s="5" t="s">
        <v>40</v>
      </c>
      <c r="B14" s="4">
        <f t="shared" ref="B14:B55" si="2">SUM(C14:N14)</f>
        <v>1634895.83</v>
      </c>
      <c r="C14" s="4">
        <v>132519.14000000001</v>
      </c>
      <c r="D14" s="4">
        <v>132519.14000000001</v>
      </c>
      <c r="E14" s="4">
        <v>132519.14000000001</v>
      </c>
      <c r="F14" s="4">
        <v>131519.14000000001</v>
      </c>
      <c r="G14" s="4">
        <v>131519.14000000001</v>
      </c>
      <c r="H14" s="4">
        <v>131519.14000000001</v>
      </c>
      <c r="I14" s="4">
        <v>137107.47999999998</v>
      </c>
      <c r="J14" s="4">
        <v>137107.47999999998</v>
      </c>
      <c r="K14" s="4">
        <v>137107.47999999998</v>
      </c>
      <c r="L14" s="4">
        <v>190773.76000000001</v>
      </c>
      <c r="M14" s="4">
        <v>137107.47999999998</v>
      </c>
      <c r="N14" s="4">
        <v>103577.31</v>
      </c>
    </row>
    <row r="15" spans="1:14" x14ac:dyDescent="0.25">
      <c r="A15" s="5" t="s">
        <v>41</v>
      </c>
      <c r="B15" s="4">
        <f t="shared" si="2"/>
        <v>2029455.9999999998</v>
      </c>
      <c r="C15" s="4">
        <v>123553.68</v>
      </c>
      <c r="D15" s="4">
        <v>214689.00999999995</v>
      </c>
      <c r="E15" s="4">
        <v>123553.68</v>
      </c>
      <c r="F15" s="4">
        <v>214689.00999999995</v>
      </c>
      <c r="G15" s="4">
        <v>123553.68</v>
      </c>
      <c r="H15" s="4">
        <v>214689.00999999995</v>
      </c>
      <c r="I15" s="4">
        <v>123553.68</v>
      </c>
      <c r="J15" s="4">
        <v>214689.00999999995</v>
      </c>
      <c r="K15" s="4">
        <v>123553.68</v>
      </c>
      <c r="L15" s="4">
        <v>214689.00999999995</v>
      </c>
      <c r="M15" s="4">
        <v>123553.68</v>
      </c>
      <c r="N15" s="4">
        <v>214688.87000000002</v>
      </c>
    </row>
    <row r="16" spans="1:14" x14ac:dyDescent="0.25">
      <c r="A16" s="6" t="s">
        <v>42</v>
      </c>
      <c r="B16" s="4">
        <f t="shared" si="2"/>
        <v>154165.31</v>
      </c>
      <c r="C16" s="4">
        <v>0</v>
      </c>
      <c r="D16" s="4">
        <v>10000</v>
      </c>
      <c r="E16" s="4">
        <v>10000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134165.31</v>
      </c>
      <c r="M16" s="4">
        <v>0</v>
      </c>
      <c r="N16" s="4">
        <v>0</v>
      </c>
    </row>
    <row r="17" spans="1:14" x14ac:dyDescent="0.25">
      <c r="A17" s="7" t="s">
        <v>17</v>
      </c>
      <c r="B17" s="8">
        <f>SUM(B18:B26)</f>
        <v>499172.92000000004</v>
      </c>
      <c r="C17" s="8">
        <f>SUM(C18:C26)</f>
        <v>44409.590000000004</v>
      </c>
      <c r="D17" s="8">
        <f>SUM(D18:D26)</f>
        <v>41746.670000000006</v>
      </c>
      <c r="E17" s="8">
        <f>SUM(E18:E26)</f>
        <v>43146.670000000006</v>
      </c>
      <c r="F17" s="8">
        <f>SUM(F18:F26)</f>
        <v>44696.670000000006</v>
      </c>
      <c r="G17" s="8">
        <f t="shared" ref="G17:N17" si="3">SUM(G18:G26)</f>
        <v>38146.670000000006</v>
      </c>
      <c r="H17" s="8">
        <f t="shared" si="3"/>
        <v>38146.670000000006</v>
      </c>
      <c r="I17" s="8">
        <f t="shared" si="3"/>
        <v>48146.670000000006</v>
      </c>
      <c r="J17" s="8">
        <f t="shared" si="3"/>
        <v>38146.670000000006</v>
      </c>
      <c r="K17" s="8">
        <f t="shared" si="3"/>
        <v>38146.670000000006</v>
      </c>
      <c r="L17" s="8">
        <f t="shared" si="3"/>
        <v>43146.670000000006</v>
      </c>
      <c r="M17" s="8">
        <f t="shared" si="3"/>
        <v>38146.670000000006</v>
      </c>
      <c r="N17" s="8">
        <f t="shared" si="3"/>
        <v>43146.630000000005</v>
      </c>
    </row>
    <row r="18" spans="1:14" x14ac:dyDescent="0.25">
      <c r="A18" s="5" t="s">
        <v>43</v>
      </c>
      <c r="B18" s="4">
        <f t="shared" si="2"/>
        <v>302562.92000000004</v>
      </c>
      <c r="C18" s="4">
        <v>28454.58</v>
      </c>
      <c r="D18" s="4">
        <v>22191.660000000003</v>
      </c>
      <c r="E18" s="4">
        <v>27191.660000000003</v>
      </c>
      <c r="F18" s="4">
        <v>27191.660000000003</v>
      </c>
      <c r="G18" s="4">
        <v>22191.660000000003</v>
      </c>
      <c r="H18" s="4">
        <v>22191.660000000003</v>
      </c>
      <c r="I18" s="4">
        <v>32191.660000000003</v>
      </c>
      <c r="J18" s="4">
        <v>22191.660000000003</v>
      </c>
      <c r="K18" s="4">
        <v>22191.660000000003</v>
      </c>
      <c r="L18" s="4">
        <v>27191.660000000003</v>
      </c>
      <c r="M18" s="4">
        <v>22191.660000000003</v>
      </c>
      <c r="N18" s="4">
        <v>27191.74</v>
      </c>
    </row>
    <row r="19" spans="1:14" x14ac:dyDescent="0.25">
      <c r="A19" s="5" t="s">
        <v>18</v>
      </c>
      <c r="B19" s="4">
        <f t="shared" si="2"/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x14ac:dyDescent="0.25">
      <c r="A20" s="5" t="s">
        <v>44</v>
      </c>
      <c r="B20" s="4">
        <f t="shared" si="2"/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x14ac:dyDescent="0.25">
      <c r="A21" s="5" t="s">
        <v>45</v>
      </c>
      <c r="B21" s="4">
        <f t="shared" si="2"/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x14ac:dyDescent="0.25">
      <c r="A22" s="5" t="s">
        <v>19</v>
      </c>
      <c r="B22" s="4">
        <f t="shared" si="2"/>
        <v>3600</v>
      </c>
      <c r="C22" s="4">
        <v>0</v>
      </c>
      <c r="D22" s="4">
        <v>3600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x14ac:dyDescent="0.25">
      <c r="A23" s="5" t="s">
        <v>20</v>
      </c>
      <c r="B23" s="4">
        <f t="shared" si="2"/>
        <v>191460.00000000003</v>
      </c>
      <c r="C23" s="4">
        <v>15955.01</v>
      </c>
      <c r="D23" s="4">
        <v>15955.01</v>
      </c>
      <c r="E23" s="4">
        <v>15955.01</v>
      </c>
      <c r="F23" s="4">
        <v>15955.01</v>
      </c>
      <c r="G23" s="4">
        <v>15955.01</v>
      </c>
      <c r="H23" s="4">
        <v>15955.01</v>
      </c>
      <c r="I23" s="4">
        <v>15955.01</v>
      </c>
      <c r="J23" s="4">
        <v>15955.01</v>
      </c>
      <c r="K23" s="4">
        <v>15955.01</v>
      </c>
      <c r="L23" s="4">
        <v>15955.01</v>
      </c>
      <c r="M23" s="4">
        <v>15955.01</v>
      </c>
      <c r="N23" s="4">
        <v>15954.890000000003</v>
      </c>
    </row>
    <row r="24" spans="1:14" x14ac:dyDescent="0.25">
      <c r="A24" s="5" t="s">
        <v>46</v>
      </c>
      <c r="B24" s="4">
        <f t="shared" si="2"/>
        <v>1550</v>
      </c>
      <c r="C24" s="4">
        <v>0</v>
      </c>
      <c r="D24" s="4">
        <v>0</v>
      </c>
      <c r="E24" s="4">
        <v>0</v>
      </c>
      <c r="F24" s="4">
        <v>1550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x14ac:dyDescent="0.25">
      <c r="A25" s="5" t="s">
        <v>21</v>
      </c>
      <c r="B25" s="4">
        <f t="shared" si="2"/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x14ac:dyDescent="0.25">
      <c r="A26" s="5" t="s">
        <v>22</v>
      </c>
      <c r="B26" s="4">
        <f t="shared" si="2"/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x14ac:dyDescent="0.25">
      <c r="A27" s="7" t="s">
        <v>23</v>
      </c>
      <c r="B27" s="9">
        <f>SUM(B28:B36)</f>
        <v>889788.07000000007</v>
      </c>
      <c r="C27" s="9">
        <f>SUM(C28:C36)</f>
        <v>167483.99</v>
      </c>
      <c r="D27" s="9">
        <f>SUM(D28:D36)</f>
        <v>74158.990000000005</v>
      </c>
      <c r="E27" s="9">
        <f>SUM(E28:E36)</f>
        <v>84158.99</v>
      </c>
      <c r="F27" s="9">
        <f>SUM(F28:F36)</f>
        <v>74733.990000000005</v>
      </c>
      <c r="G27" s="9">
        <f t="shared" ref="G27:N27" si="4">SUM(G28:G36)</f>
        <v>78633.990000000005</v>
      </c>
      <c r="H27" s="9">
        <f t="shared" si="4"/>
        <v>62783.990000000005</v>
      </c>
      <c r="I27" s="9">
        <f t="shared" si="4"/>
        <v>70283.990000000005</v>
      </c>
      <c r="J27" s="9">
        <f t="shared" si="4"/>
        <v>52533.990000000005</v>
      </c>
      <c r="K27" s="9">
        <f t="shared" si="4"/>
        <v>60533.990000000005</v>
      </c>
      <c r="L27" s="9">
        <f t="shared" si="4"/>
        <v>52533.990000000005</v>
      </c>
      <c r="M27" s="9">
        <f t="shared" si="4"/>
        <v>62123.990000000005</v>
      </c>
      <c r="N27" s="9">
        <f t="shared" si="4"/>
        <v>49824.179999999993</v>
      </c>
    </row>
    <row r="28" spans="1:14" x14ac:dyDescent="0.25">
      <c r="A28" s="5" t="s">
        <v>24</v>
      </c>
      <c r="B28" s="4">
        <f t="shared" si="2"/>
        <v>346500</v>
      </c>
      <c r="C28" s="4">
        <v>25891.660000000003</v>
      </c>
      <c r="D28" s="4">
        <v>25891.660000000003</v>
      </c>
      <c r="E28" s="4">
        <v>30391.660000000003</v>
      </c>
      <c r="F28" s="4">
        <v>29591.660000000003</v>
      </c>
      <c r="G28" s="4">
        <v>39691.660000000003</v>
      </c>
      <c r="H28" s="4">
        <v>25891.660000000003</v>
      </c>
      <c r="I28" s="4">
        <v>25891.660000000003</v>
      </c>
      <c r="J28" s="4">
        <v>25891.660000000003</v>
      </c>
      <c r="K28" s="4">
        <v>25891.660000000003</v>
      </c>
      <c r="L28" s="4">
        <v>25891.660000000003</v>
      </c>
      <c r="M28" s="4">
        <v>39691.660000000003</v>
      </c>
      <c r="N28" s="4">
        <v>25891.739999999998</v>
      </c>
    </row>
    <row r="29" spans="1:14" x14ac:dyDescent="0.25">
      <c r="A29" s="5" t="s">
        <v>25</v>
      </c>
      <c r="B29" s="4">
        <f t="shared" si="2"/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x14ac:dyDescent="0.25">
      <c r="A30" s="5" t="s">
        <v>47</v>
      </c>
      <c r="B30" s="4">
        <f t="shared" si="2"/>
        <v>75000</v>
      </c>
      <c r="C30" s="4">
        <v>71000</v>
      </c>
      <c r="D30" s="4">
        <v>4000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x14ac:dyDescent="0.25">
      <c r="A31" s="5" t="s">
        <v>48</v>
      </c>
      <c r="B31" s="4">
        <f t="shared" si="2"/>
        <v>38950</v>
      </c>
      <c r="C31" s="4">
        <v>4200</v>
      </c>
      <c r="D31" s="4">
        <v>0</v>
      </c>
      <c r="E31" s="4">
        <v>14500</v>
      </c>
      <c r="F31" s="4">
        <v>4500</v>
      </c>
      <c r="G31" s="4">
        <v>0</v>
      </c>
      <c r="H31" s="4">
        <v>0</v>
      </c>
      <c r="I31" s="4">
        <v>15750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1:14" x14ac:dyDescent="0.25">
      <c r="A32" s="5" t="s">
        <v>49</v>
      </c>
      <c r="B32" s="4">
        <f t="shared" si="2"/>
        <v>94750</v>
      </c>
      <c r="C32" s="4">
        <v>24000</v>
      </c>
      <c r="D32" s="4">
        <v>15625</v>
      </c>
      <c r="E32" s="4">
        <v>12625</v>
      </c>
      <c r="F32" s="4">
        <v>16000</v>
      </c>
      <c r="G32" s="4">
        <v>7500</v>
      </c>
      <c r="H32" s="4">
        <v>9000</v>
      </c>
      <c r="I32" s="4">
        <v>0</v>
      </c>
      <c r="J32" s="4">
        <v>2000</v>
      </c>
      <c r="K32" s="4">
        <v>8000</v>
      </c>
      <c r="L32" s="4">
        <v>0</v>
      </c>
      <c r="M32" s="4">
        <v>0</v>
      </c>
      <c r="N32" s="4">
        <v>0</v>
      </c>
    </row>
    <row r="33" spans="1:14" x14ac:dyDescent="0.25">
      <c r="A33" s="5" t="s">
        <v>50</v>
      </c>
      <c r="B33" s="4">
        <f t="shared" si="2"/>
        <v>0</v>
      </c>
      <c r="C33" s="4">
        <v>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5" t="s">
        <v>51</v>
      </c>
      <c r="B34" s="4">
        <f t="shared" si="2"/>
        <v>44400</v>
      </c>
      <c r="C34" s="4">
        <v>10210</v>
      </c>
      <c r="D34" s="4">
        <v>6210</v>
      </c>
      <c r="E34" s="4">
        <v>2210</v>
      </c>
      <c r="F34" s="4">
        <v>2210</v>
      </c>
      <c r="G34" s="4">
        <v>7010</v>
      </c>
      <c r="H34" s="4">
        <v>2210</v>
      </c>
      <c r="I34" s="4">
        <v>4210</v>
      </c>
      <c r="J34" s="4">
        <v>2210</v>
      </c>
      <c r="K34" s="4">
        <v>2210</v>
      </c>
      <c r="L34" s="4">
        <v>4210</v>
      </c>
      <c r="M34" s="4">
        <v>0</v>
      </c>
      <c r="N34" s="4">
        <v>1500</v>
      </c>
    </row>
    <row r="35" spans="1:14" x14ac:dyDescent="0.25">
      <c r="A35" s="5" t="s">
        <v>26</v>
      </c>
      <c r="B35" s="4">
        <f t="shared" si="2"/>
        <v>40000</v>
      </c>
      <c r="C35" s="4">
        <v>8625</v>
      </c>
      <c r="D35" s="4">
        <v>2125</v>
      </c>
      <c r="E35" s="4">
        <v>4125</v>
      </c>
      <c r="F35" s="4">
        <v>2125</v>
      </c>
      <c r="G35" s="4">
        <v>4125</v>
      </c>
      <c r="H35" s="4">
        <v>2125</v>
      </c>
      <c r="I35" s="4">
        <v>4125</v>
      </c>
      <c r="J35" s="4">
        <v>2125</v>
      </c>
      <c r="K35" s="4">
        <v>4125</v>
      </c>
      <c r="L35" s="4">
        <v>2125</v>
      </c>
      <c r="M35" s="4">
        <v>2125</v>
      </c>
      <c r="N35" s="4">
        <v>2125</v>
      </c>
    </row>
    <row r="36" spans="1:14" x14ac:dyDescent="0.25">
      <c r="A36" s="5" t="s">
        <v>27</v>
      </c>
      <c r="B36" s="4">
        <f t="shared" si="2"/>
        <v>250188.07000000007</v>
      </c>
      <c r="C36" s="4">
        <v>23557.329999999998</v>
      </c>
      <c r="D36" s="4">
        <v>20307.330000000002</v>
      </c>
      <c r="E36" s="4">
        <v>20307.330000000002</v>
      </c>
      <c r="F36" s="4">
        <v>20307.330000000002</v>
      </c>
      <c r="G36" s="4">
        <v>20307.330000000002</v>
      </c>
      <c r="H36" s="4">
        <v>23557.329999999998</v>
      </c>
      <c r="I36" s="4">
        <v>20307.330000000002</v>
      </c>
      <c r="J36" s="4">
        <v>20307.330000000002</v>
      </c>
      <c r="K36" s="4">
        <v>20307.330000000002</v>
      </c>
      <c r="L36" s="4">
        <v>20307.330000000002</v>
      </c>
      <c r="M36" s="4">
        <v>20307.330000000002</v>
      </c>
      <c r="N36" s="4">
        <v>20307.439999999999</v>
      </c>
    </row>
    <row r="37" spans="1:14" x14ac:dyDescent="0.25">
      <c r="A37" s="7" t="s">
        <v>52</v>
      </c>
      <c r="B37" s="9">
        <f>SUM(B38:B39)</f>
        <v>0</v>
      </c>
      <c r="C37" s="9">
        <f>SUM(C38:C39)</f>
        <v>0</v>
      </c>
      <c r="D37" s="9">
        <f>SUM(D38:D39)</f>
        <v>0</v>
      </c>
      <c r="E37" s="9">
        <f>SUM(E38:E39)</f>
        <v>0</v>
      </c>
      <c r="F37" s="9">
        <f>SUM(F38:F39)</f>
        <v>0</v>
      </c>
      <c r="G37" s="9">
        <f t="shared" ref="G37:N37" si="5">SUM(G38:G39)</f>
        <v>0</v>
      </c>
      <c r="H37" s="9">
        <f t="shared" si="5"/>
        <v>0</v>
      </c>
      <c r="I37" s="9">
        <f t="shared" si="5"/>
        <v>0</v>
      </c>
      <c r="J37" s="9">
        <f t="shared" si="5"/>
        <v>0</v>
      </c>
      <c r="K37" s="9">
        <f t="shared" si="5"/>
        <v>0</v>
      </c>
      <c r="L37" s="9">
        <f t="shared" si="5"/>
        <v>0</v>
      </c>
      <c r="M37" s="9">
        <f t="shared" si="5"/>
        <v>0</v>
      </c>
      <c r="N37" s="9">
        <f t="shared" si="5"/>
        <v>0</v>
      </c>
    </row>
    <row r="38" spans="1:14" x14ac:dyDescent="0.25">
      <c r="A38" s="5" t="s">
        <v>53</v>
      </c>
      <c r="B38" s="4">
        <f t="shared" si="2"/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</row>
    <row r="39" spans="1:14" x14ac:dyDescent="0.25">
      <c r="A39" s="5" t="s">
        <v>28</v>
      </c>
      <c r="B39" s="4">
        <f t="shared" si="2"/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 x14ac:dyDescent="0.25">
      <c r="A40" s="7" t="s">
        <v>29</v>
      </c>
      <c r="B40" s="9">
        <f>SUM(B41:B47)</f>
        <v>0</v>
      </c>
      <c r="C40" s="9">
        <f>SUM(C41:C47)</f>
        <v>0</v>
      </c>
      <c r="D40" s="9">
        <f>SUM(D41:D47)</f>
        <v>0</v>
      </c>
      <c r="E40" s="9">
        <f>SUM(E41:E47)</f>
        <v>0</v>
      </c>
      <c r="F40" s="9">
        <f>SUM(F41:F47)</f>
        <v>0</v>
      </c>
      <c r="G40" s="9">
        <f t="shared" ref="G40:N40" si="6">SUM(G41:G47)</f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</row>
    <row r="41" spans="1:14" x14ac:dyDescent="0.25">
      <c r="A41" s="5" t="s">
        <v>30</v>
      </c>
      <c r="B41" s="4">
        <f t="shared" si="2"/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</row>
    <row r="42" spans="1:14" x14ac:dyDescent="0.25">
      <c r="A42" s="5" t="s">
        <v>54</v>
      </c>
      <c r="B42" s="4">
        <f t="shared" si="2"/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</row>
    <row r="43" spans="1:14" x14ac:dyDescent="0.25">
      <c r="A43" s="5" t="s">
        <v>55</v>
      </c>
      <c r="B43" s="4">
        <f t="shared" si="2"/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</row>
    <row r="44" spans="1:14" x14ac:dyDescent="0.25">
      <c r="A44" s="5" t="s">
        <v>31</v>
      </c>
      <c r="B44" s="4">
        <f t="shared" si="2"/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</row>
    <row r="45" spans="1:14" x14ac:dyDescent="0.25">
      <c r="A45" s="5" t="s">
        <v>0</v>
      </c>
      <c r="B45" s="4">
        <f t="shared" si="2"/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</row>
    <row r="46" spans="1:14" x14ac:dyDescent="0.25">
      <c r="A46" s="5" t="s">
        <v>56</v>
      </c>
      <c r="B46" s="4">
        <f t="shared" si="2"/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</row>
    <row r="47" spans="1:14" x14ac:dyDescent="0.25">
      <c r="A47" s="5" t="s">
        <v>1</v>
      </c>
      <c r="B47" s="4">
        <f t="shared" si="2"/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</row>
    <row r="48" spans="1:14" x14ac:dyDescent="0.25">
      <c r="A48" s="7" t="s">
        <v>32</v>
      </c>
      <c r="B48" s="9">
        <f>SUM(B49:B50)</f>
        <v>0</v>
      </c>
      <c r="C48" s="9">
        <f>SUM(C49:C50)</f>
        <v>0</v>
      </c>
      <c r="D48" s="9">
        <f>SUM(D49:D50)</f>
        <v>0</v>
      </c>
      <c r="E48" s="9">
        <f>SUM(E49:E50)</f>
        <v>0</v>
      </c>
      <c r="F48" s="9">
        <f>SUM(F49:F50)</f>
        <v>0</v>
      </c>
      <c r="G48" s="9">
        <f t="shared" ref="G48:N48" si="7">SUM(G49:G50)</f>
        <v>0</v>
      </c>
      <c r="H48" s="9">
        <f t="shared" si="7"/>
        <v>0</v>
      </c>
      <c r="I48" s="9">
        <f t="shared" si="7"/>
        <v>0</v>
      </c>
      <c r="J48" s="9">
        <f t="shared" si="7"/>
        <v>0</v>
      </c>
      <c r="K48" s="9">
        <f t="shared" si="7"/>
        <v>0</v>
      </c>
      <c r="L48" s="9">
        <f t="shared" si="7"/>
        <v>0</v>
      </c>
      <c r="M48" s="9">
        <f t="shared" si="7"/>
        <v>0</v>
      </c>
      <c r="N48" s="9">
        <f t="shared" si="7"/>
        <v>0</v>
      </c>
    </row>
    <row r="49" spans="1:14" x14ac:dyDescent="0.25">
      <c r="A49" s="5" t="s">
        <v>33</v>
      </c>
      <c r="B49" s="4">
        <f t="shared" si="2"/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</row>
    <row r="50" spans="1:14" x14ac:dyDescent="0.25">
      <c r="A50" s="5" t="s">
        <v>34</v>
      </c>
      <c r="B50" s="4">
        <f t="shared" si="2"/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</row>
    <row r="51" spans="1:14" x14ac:dyDescent="0.25">
      <c r="A51" s="7" t="s">
        <v>35</v>
      </c>
      <c r="B51" s="9">
        <v>0</v>
      </c>
      <c r="C51" s="9">
        <f>C52</f>
        <v>0</v>
      </c>
      <c r="D51" s="9">
        <f>D52</f>
        <v>0</v>
      </c>
      <c r="E51" s="9">
        <f>E52</f>
        <v>0</v>
      </c>
      <c r="F51" s="9">
        <f>F52</f>
        <v>0</v>
      </c>
      <c r="G51" s="9">
        <f t="shared" ref="G51:N51" si="8">G52</f>
        <v>0</v>
      </c>
      <c r="H51" s="9">
        <f t="shared" si="8"/>
        <v>0</v>
      </c>
      <c r="I51" s="9">
        <f t="shared" si="8"/>
        <v>0</v>
      </c>
      <c r="J51" s="9">
        <f t="shared" si="8"/>
        <v>0</v>
      </c>
      <c r="K51" s="9">
        <f t="shared" si="8"/>
        <v>0</v>
      </c>
      <c r="L51" s="9">
        <f t="shared" si="8"/>
        <v>0</v>
      </c>
      <c r="M51" s="9">
        <f t="shared" si="8"/>
        <v>0</v>
      </c>
      <c r="N51" s="9">
        <f t="shared" si="8"/>
        <v>0</v>
      </c>
    </row>
    <row r="52" spans="1:14" x14ac:dyDescent="0.25">
      <c r="A52" s="5" t="s">
        <v>58</v>
      </c>
      <c r="B52" s="4">
        <f t="shared" si="2"/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</row>
    <row r="53" spans="1:14" x14ac:dyDescent="0.25">
      <c r="A53" s="7" t="s">
        <v>36</v>
      </c>
      <c r="B53" s="9">
        <f>SUM(B54:B55)</f>
        <v>0</v>
      </c>
      <c r="C53" s="9">
        <f>SUM(C54:C55)</f>
        <v>0</v>
      </c>
      <c r="D53" s="9">
        <f>SUM(D54:D55)</f>
        <v>0</v>
      </c>
      <c r="E53" s="9">
        <f>SUM(E54:E55)</f>
        <v>0</v>
      </c>
      <c r="F53" s="9">
        <f>SUM(F54:F55)</f>
        <v>0</v>
      </c>
      <c r="G53" s="9">
        <f t="shared" ref="G53:N53" si="9">SUM(G54:G55)</f>
        <v>0</v>
      </c>
      <c r="H53" s="9">
        <f t="shared" si="9"/>
        <v>0</v>
      </c>
      <c r="I53" s="9">
        <f t="shared" si="9"/>
        <v>0</v>
      </c>
      <c r="J53" s="9">
        <f t="shared" si="9"/>
        <v>0</v>
      </c>
      <c r="K53" s="9">
        <f t="shared" si="9"/>
        <v>0</v>
      </c>
      <c r="L53" s="9">
        <f t="shared" si="9"/>
        <v>0</v>
      </c>
      <c r="M53" s="9">
        <f t="shared" si="9"/>
        <v>0</v>
      </c>
      <c r="N53" s="9">
        <f t="shared" si="9"/>
        <v>0</v>
      </c>
    </row>
    <row r="54" spans="1:14" x14ac:dyDescent="0.25">
      <c r="A54" s="5" t="s">
        <v>57</v>
      </c>
      <c r="B54" s="4">
        <f t="shared" si="2"/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</row>
    <row r="55" spans="1:14" x14ac:dyDescent="0.25">
      <c r="A55" s="5" t="s">
        <v>37</v>
      </c>
      <c r="B55" s="4">
        <f t="shared" si="2"/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</row>
    <row r="56" spans="1:14" ht="30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</sheetData>
  <mergeCells count="4">
    <mergeCell ref="A56:N56"/>
    <mergeCell ref="A1:N1"/>
    <mergeCell ref="A4:N7"/>
    <mergeCell ref="A8:N8"/>
  </mergeCells>
  <pageMargins left="0.70866141732283472" right="0.70866141732283472" top="0.74803149606299213" bottom="0.74803149606299213" header="0.31496062992125984" footer="0.31496062992125984"/>
  <pageSetup paperSize="5" scale="58" orientation="landscape" verticalDpi="300" r:id="rId1"/>
  <ignoredErrors>
    <ignoredError sqref="B17:B5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2014-07-30T20:17:58Z</cp:lastPrinted>
  <dcterms:created xsi:type="dcterms:W3CDTF">2014-02-26T17:48:41Z</dcterms:created>
  <dcterms:modified xsi:type="dcterms:W3CDTF">2021-02-08T21:33:24Z</dcterms:modified>
</cp:coreProperties>
</file>