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efaia\Desktop\IMJUV TV ANUAL 2021\"/>
    </mc:Choice>
  </mc:AlternateContent>
  <bookViews>
    <workbookView xWindow="0" yWindow="0" windowWidth="24000" windowHeight="9105"/>
  </bookViews>
  <sheets>
    <sheet name="Hoja1" sheetId="1" r:id="rId1"/>
  </sheets>
  <definedNames>
    <definedName name="_xlnm._FilterDatabase" localSheetId="0" hidden="1">Hoja1!$A$10:$N$40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J18" i="1" l="1"/>
  <c r="C12" i="1"/>
  <c r="B40" i="1" l="1"/>
  <c r="B39" i="1"/>
  <c r="B37" i="1"/>
  <c r="B35" i="1"/>
  <c r="B34" i="1"/>
  <c r="B33" i="1"/>
  <c r="B32" i="1"/>
  <c r="B31" i="1"/>
  <c r="B30" i="1"/>
  <c r="B29" i="1"/>
  <c r="B28" i="1"/>
  <c r="B27" i="1"/>
  <c r="B20" i="1"/>
  <c r="B21" i="1"/>
  <c r="B22" i="1"/>
  <c r="B23" i="1"/>
  <c r="B24" i="1"/>
  <c r="B25" i="1"/>
  <c r="B19" i="1"/>
  <c r="D12" i="1" l="1"/>
  <c r="N38" i="1"/>
  <c r="M38" i="1"/>
  <c r="L38" i="1"/>
  <c r="K38" i="1"/>
  <c r="J38" i="1"/>
  <c r="I38" i="1"/>
  <c r="H38" i="1"/>
  <c r="G38" i="1"/>
  <c r="F38" i="1"/>
  <c r="E38" i="1"/>
  <c r="D38" i="1"/>
  <c r="C38" i="1"/>
  <c r="N36" i="1"/>
  <c r="M36" i="1"/>
  <c r="L36" i="1"/>
  <c r="K36" i="1"/>
  <c r="J36" i="1"/>
  <c r="I36" i="1"/>
  <c r="H36" i="1"/>
  <c r="G36" i="1"/>
  <c r="F36" i="1"/>
  <c r="E36" i="1"/>
  <c r="D36" i="1"/>
  <c r="C36" i="1"/>
  <c r="N26" i="1"/>
  <c r="M26" i="1"/>
  <c r="L26" i="1"/>
  <c r="K26" i="1"/>
  <c r="J26" i="1"/>
  <c r="I26" i="1"/>
  <c r="H26" i="1"/>
  <c r="G26" i="1"/>
  <c r="F26" i="1"/>
  <c r="E26" i="1"/>
  <c r="D26" i="1"/>
  <c r="C26" i="1"/>
  <c r="N18" i="1"/>
  <c r="M18" i="1"/>
  <c r="L18" i="1"/>
  <c r="K18" i="1"/>
  <c r="I18" i="1"/>
  <c r="H18" i="1"/>
  <c r="G18" i="1"/>
  <c r="F18" i="1"/>
  <c r="E18" i="1"/>
  <c r="D18" i="1"/>
  <c r="C18" i="1"/>
  <c r="B17" i="1"/>
  <c r="B16" i="1"/>
  <c r="B15" i="1"/>
  <c r="B14" i="1"/>
  <c r="B13" i="1"/>
  <c r="N12" i="1"/>
  <c r="M12" i="1"/>
  <c r="L12" i="1"/>
  <c r="K12" i="1"/>
  <c r="J12" i="1"/>
  <c r="I12" i="1"/>
  <c r="H12" i="1"/>
  <c r="G12" i="1"/>
  <c r="F12" i="1"/>
  <c r="E12" i="1"/>
  <c r="B12" i="1" l="1"/>
  <c r="B26" i="1"/>
  <c r="H11" i="1"/>
  <c r="K11" i="1"/>
  <c r="G11" i="1"/>
  <c r="L11" i="1"/>
  <c r="D11" i="1"/>
  <c r="F11" i="1"/>
  <c r="N11" i="1"/>
  <c r="E11" i="1"/>
  <c r="I11" i="1"/>
  <c r="J11" i="1"/>
  <c r="B36" i="1"/>
  <c r="M11" i="1"/>
  <c r="B38" i="1"/>
  <c r="C11" i="1"/>
  <c r="B11" i="1" l="1"/>
</calcChain>
</file>

<file path=xl/sharedStrings.xml><?xml version="1.0" encoding="utf-8"?>
<sst xmlns="http://schemas.openxmlformats.org/spreadsheetml/2006/main" count="48" uniqueCount="48">
  <si>
    <t>MUNICIPIO DE CELAYA, GTO</t>
  </si>
  <si>
    <t>Concepto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</si>
  <si>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</si>
  <si>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</si>
  <si>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</si>
  <si>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</si>
  <si>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</si>
  <si>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</si>
  <si>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</si>
  <si>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</si>
  <si>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</si>
  <si>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</si>
  <si>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</si>
  <si>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</si>
  <si>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</si>
  <si>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</si>
  <si>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** 1000 Servicios Personales</t>
  </si>
  <si>
    <t>* 1100 Remuneraciones al personal de carácter permanente</t>
  </si>
  <si>
    <t xml:space="preserve">* 1200 Remuneraciones al personal de carácter transitorio </t>
  </si>
  <si>
    <t xml:space="preserve">* 1300 Remuneraciones adicionales y especiales </t>
  </si>
  <si>
    <t xml:space="preserve">* 1400 Seguridad Social </t>
  </si>
  <si>
    <t>* 1500 Otras prestaciones sociales y económicas</t>
  </si>
  <si>
    <t>** 2000 Materiales y Suministros</t>
  </si>
  <si>
    <t xml:space="preserve">* 2100 Materiales de administración, emisión de documentos y artículos oficiales </t>
  </si>
  <si>
    <t xml:space="preserve">* 2200 Alimentos y utensilios </t>
  </si>
  <si>
    <t>* 2400 Materiales y artículos de construcción y de reparación</t>
  </si>
  <si>
    <t>* 2500 Productos químicos, farmacéuticos y de laboratorio</t>
  </si>
  <si>
    <t>* 2600 Combustibles, lubricantes y aditivos</t>
  </si>
  <si>
    <t>* 2700 Vestuario, blancos, prendas de protección y artículos deportivos</t>
  </si>
  <si>
    <t>*2900 Herramientas, refacciones y accesorios menores</t>
  </si>
  <si>
    <t xml:space="preserve">** 3000 Servicios Generales </t>
  </si>
  <si>
    <t>* 3100 Servicios básicos</t>
  </si>
  <si>
    <t>* 3200 Servicios de arrendamiento</t>
  </si>
  <si>
    <t>* 3300 Servicios profesionales, científicos, técnicos y otros servicios</t>
  </si>
  <si>
    <t>* 3400 Servicios financieros, bancarios y comerciales</t>
  </si>
  <si>
    <t>* 3500 Servicios de instalación, reparación, mantenimiento y conservación</t>
  </si>
  <si>
    <t>* 3600 Servicios de comunicación social y publicidad</t>
  </si>
  <si>
    <t>* 3700 Servicios de traslado y viáticos</t>
  </si>
  <si>
    <t>* 3800 Servicios oficiales</t>
  </si>
  <si>
    <t>* 3900 Otros servicios generales</t>
  </si>
  <si>
    <t>** 4000 Transferencias, Asignaciones, Subsidios y Otras Ayudas</t>
  </si>
  <si>
    <t>* 4400 Ayudas sociales</t>
  </si>
  <si>
    <t>** 5000 Bienes Muebles, Inmuebles e Intangibles</t>
  </si>
  <si>
    <t>* 5600 Maquinaria, otros equipos y herramientas</t>
  </si>
  <si>
    <t>INSTITUTO MUNICIPAL DE LA JUVENTUD DE CELAYA, GUANAJUATO.</t>
  </si>
  <si>
    <t>Presupuesto de Egresos 2021</t>
  </si>
  <si>
    <t>CALENDARIO DEL PRESUPUESTO DE EGRESOS DEL EJERCICIO FISCAL 2021</t>
  </si>
  <si>
    <t>* 5200 Mobiliario y equipo educacional y recreativo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</si>
</sst>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type="path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2" applyFont="1"/>
    <xf numFmtId="0" fontId="6" fillId="2" borderId="0" xfId="2" applyFont="1" applyFill="1"/>
    <xf numFmtId="0" fontId="7" fillId="0" borderId="0" xfId="2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right" wrapText="1"/>
    </xf>
    <xf numFmtId="43" fontId="4" fillId="0" borderId="0" xfId="0" applyNumberFormat="1" applyFont="1"/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left" vertical="center" wrapText="1"/>
    </xf>
    <xf numFmtId="43" fontId="8" fillId="4" borderId="1" xfId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wrapText="1"/>
    </xf>
    <xf numFmtId="43" fontId="3" fillId="0" borderId="1" xfId="1" applyFont="1" applyBorder="1" applyAlignment="1">
      <alignment horizontal="left" wrapText="1"/>
    </xf>
    <xf numFmtId="43" fontId="3" fillId="3" borderId="1" xfId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47625</xdr:rowOff>
    </xdr:from>
    <xdr:ext cx="1485900" cy="1143000"/>
    <xdr:pic>
      <xdr:nvPicPr>
        <xdr:cNvPr id="3" name="Imagen 4">
          <a:extLst>
            <a:ext uri="{FF2B5EF4-FFF2-40B4-BE49-F238E27FC236}">
              <a16:creationId xmlns:a16="http://schemas.microsoft.com/office/drawing/2014/main" xmlns="" id="{F511313F-4D93-4FFB-B1FB-8AAB54938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7625"/>
          <a:ext cx="1485900" cy="1143000"/>
        </a:xfrm>
        <a:prstGeom prst="rect">
          <a:avLst/>
        </a:prstGeom>
      </xdr:spPr>
    </xdr:pic>
    <xdr:clientData/>
  </xdr:oneCellAnchor>
  <xdr:twoCellAnchor editAs="oneCell">
    <xdr:from>
      <xdr:col>11</xdr:col>
      <xdr:colOff>66674</xdr:colOff>
      <xdr:row>0</xdr:row>
      <xdr:rowOff>66674</xdr:rowOff>
    </xdr:from>
    <xdr:to>
      <xdr:col>13</xdr:col>
      <xdr:colOff>266699</xdr:colOff>
      <xdr:row>8</xdr:row>
      <xdr:rowOff>124383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ABE410B-B6AB-47B3-8FFF-B1575731F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1999" y="66674"/>
          <a:ext cx="1914525" cy="1238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110" zoomScaleNormal="110" workbookViewId="0">
      <selection activeCell="F40" sqref="F40"/>
    </sheetView>
  </sheetViews>
  <sheetFormatPr baseColWidth="10" defaultRowHeight="11.25" x14ac:dyDescent="0.2"/>
  <cols>
    <col min="1" max="1" width="52.28515625" style="2" bestFit="1" customWidth="1"/>
    <col min="2" max="2" width="13.85546875" style="2" bestFit="1" customWidth="1"/>
    <col min="3" max="14" width="12.85546875" style="2" bestFit="1" customWidth="1"/>
    <col min="15" max="15" width="14.140625" style="2" bestFit="1" customWidth="1"/>
    <col min="16" max="16384" width="11.42578125" style="2"/>
  </cols>
  <sheetData>
    <row r="1" spans="1:15" ht="14.25" customHeight="1" x14ac:dyDescent="0.2">
      <c r="A1" s="1"/>
      <c r="B1" s="1"/>
    </row>
    <row r="2" spans="1:15" s="3" customForma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3" customFormat="1" x14ac:dyDescent="0.2">
      <c r="A3" s="20" t="s">
        <v>44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s="3" customFormat="1" x14ac:dyDescent="0.2">
      <c r="A4" s="4"/>
      <c r="B4" s="4"/>
      <c r="D4" s="4"/>
      <c r="E4" s="4"/>
    </row>
    <row r="5" spans="1:15" s="3" customFormat="1" x14ac:dyDescent="0.2">
      <c r="A5" s="21" t="s">
        <v>45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s="3" customFormat="1" x14ac:dyDescent="0.2">
      <c r="A6" s="5"/>
      <c r="B6" s="5"/>
      <c r="D6" s="5"/>
      <c r="E6" s="5"/>
    </row>
    <row r="7" spans="1:15" s="3" customFormat="1" x14ac:dyDescent="0.2">
      <c r="A7" s="5"/>
      <c r="B7" s="5"/>
      <c r="D7" s="5"/>
      <c r="E7" s="5"/>
    </row>
    <row r="8" spans="1:15" s="3" customFormat="1" x14ac:dyDescent="0.2">
      <c r="A8" s="21" t="s">
        <v>46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5" ht="14.25" customHeight="1" x14ac:dyDescent="0.2">
      <c r="A9" s="1"/>
      <c r="B9" s="1"/>
    </row>
    <row r="10" spans="1:15" x14ac:dyDescent="0.2">
      <c r="A10" s="10" t="s">
        <v>1</v>
      </c>
      <c r="B10" s="11" t="s">
        <v>2</v>
      </c>
      <c r="C10" s="11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  <c r="I10" s="11" t="s">
        <v>9</v>
      </c>
      <c r="J10" s="11" t="s">
        <v>10</v>
      </c>
      <c r="K10" s="11" t="s">
        <v>11</v>
      </c>
      <c r="L10" s="11" t="s">
        <v>12</v>
      </c>
      <c r="M10" s="11" t="s">
        <v>13</v>
      </c>
      <c r="N10" s="11" t="s">
        <v>14</v>
      </c>
    </row>
    <row r="11" spans="1:15" x14ac:dyDescent="0.2">
      <c r="A11" s="10" t="s">
        <v>15</v>
      </c>
      <c r="B11" s="12">
        <f>SUM(C11:N11)</f>
        <v>2838715.0000000005</v>
      </c>
      <c r="C11" s="13">
        <f t="shared" ref="C11:N11" si="0">+C12+C18+C26+C36+C38</f>
        <v>235892.93</v>
      </c>
      <c r="D11" s="13">
        <f>+D12+D18+D26+D36+D38</f>
        <v>307216.99</v>
      </c>
      <c r="E11" s="13">
        <f t="shared" si="0"/>
        <v>285473.32</v>
      </c>
      <c r="F11" s="13">
        <f t="shared" si="0"/>
        <v>275008.08</v>
      </c>
      <c r="G11" s="13">
        <f t="shared" si="0"/>
        <v>180339.32</v>
      </c>
      <c r="H11" s="13">
        <f t="shared" si="0"/>
        <v>214523.91</v>
      </c>
      <c r="I11" s="13">
        <f t="shared" si="0"/>
        <v>204262.11</v>
      </c>
      <c r="J11" s="13">
        <f t="shared" si="0"/>
        <v>185892.93</v>
      </c>
      <c r="K11" s="13">
        <f t="shared" si="0"/>
        <v>290902.14</v>
      </c>
      <c r="L11" s="13">
        <f t="shared" si="0"/>
        <v>290902.13999999996</v>
      </c>
      <c r="M11" s="13">
        <f t="shared" si="0"/>
        <v>112883.16</v>
      </c>
      <c r="N11" s="13">
        <f t="shared" si="0"/>
        <v>255417.97</v>
      </c>
    </row>
    <row r="12" spans="1:15" x14ac:dyDescent="0.2">
      <c r="A12" s="6" t="s">
        <v>16</v>
      </c>
      <c r="B12" s="7">
        <f>SUM(C12:N12)</f>
        <v>2279779.0500000003</v>
      </c>
      <c r="C12" s="8">
        <f>SUM(C13:C17)</f>
        <v>147077.57999999999</v>
      </c>
      <c r="D12" s="8">
        <f t="shared" ref="D12:N12" si="1">SUM(D13:D17)</f>
        <v>280686.75</v>
      </c>
      <c r="E12" s="8">
        <f t="shared" si="1"/>
        <v>169626.46</v>
      </c>
      <c r="F12" s="8">
        <f t="shared" si="1"/>
        <v>192549.53</v>
      </c>
      <c r="G12" s="8">
        <f t="shared" si="1"/>
        <v>161489.24</v>
      </c>
      <c r="H12" s="8">
        <f t="shared" si="1"/>
        <v>202180.44</v>
      </c>
      <c r="I12" s="8">
        <f t="shared" si="1"/>
        <v>157077.57999999999</v>
      </c>
      <c r="J12" s="8">
        <f t="shared" si="1"/>
        <v>178137.87</v>
      </c>
      <c r="K12" s="8">
        <f t="shared" si="1"/>
        <v>200884.8</v>
      </c>
      <c r="L12" s="8">
        <f t="shared" si="1"/>
        <v>253040.11</v>
      </c>
      <c r="M12" s="8">
        <f t="shared" si="1"/>
        <v>81610.720000000001</v>
      </c>
      <c r="N12" s="8">
        <f t="shared" si="1"/>
        <v>255417.97</v>
      </c>
      <c r="O12" s="9"/>
    </row>
    <row r="13" spans="1:15" x14ac:dyDescent="0.2">
      <c r="A13" s="14" t="s">
        <v>17</v>
      </c>
      <c r="B13" s="15">
        <f>SUM(C13:N13)</f>
        <v>1171759.8199999998</v>
      </c>
      <c r="C13" s="16">
        <v>107646.66</v>
      </c>
      <c r="D13" s="16">
        <v>130195.54000000001</v>
      </c>
      <c r="E13" s="16">
        <v>130195.54000000001</v>
      </c>
      <c r="F13" s="16">
        <v>122058.32</v>
      </c>
      <c r="G13" s="16">
        <v>122058.32</v>
      </c>
      <c r="H13" s="16">
        <v>122058.32</v>
      </c>
      <c r="I13" s="16">
        <v>117646.66</v>
      </c>
      <c r="J13" s="16">
        <v>107646.66</v>
      </c>
      <c r="K13" s="16">
        <v>102744.41</v>
      </c>
      <c r="L13" s="16">
        <v>52548.9</v>
      </c>
      <c r="M13" s="16">
        <v>32548.9</v>
      </c>
      <c r="N13" s="16">
        <v>24411.59</v>
      </c>
    </row>
    <row r="14" spans="1:15" x14ac:dyDescent="0.2">
      <c r="A14" s="14" t="s">
        <v>18</v>
      </c>
      <c r="B14" s="15">
        <f t="shared" ref="B14:B40" si="2">SUM(C14:N14)</f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5" x14ac:dyDescent="0.2">
      <c r="A15" s="14" t="s">
        <v>19</v>
      </c>
      <c r="B15" s="15">
        <f t="shared" si="2"/>
        <v>179776.85</v>
      </c>
      <c r="C15" s="16"/>
      <c r="D15" s="16"/>
      <c r="E15" s="16"/>
      <c r="F15" s="16"/>
      <c r="G15" s="16"/>
      <c r="H15" s="16">
        <v>9630.91</v>
      </c>
      <c r="I15" s="16"/>
      <c r="J15" s="16"/>
      <c r="K15" s="16"/>
      <c r="L15" s="16"/>
      <c r="M15" s="16">
        <v>9630.9</v>
      </c>
      <c r="N15" s="16">
        <v>160515.04</v>
      </c>
    </row>
    <row r="16" spans="1:15" x14ac:dyDescent="0.2">
      <c r="A16" s="14" t="s">
        <v>20</v>
      </c>
      <c r="B16" s="15">
        <f t="shared" si="2"/>
        <v>366658.08</v>
      </c>
      <c r="C16" s="16">
        <v>15024.68</v>
      </c>
      <c r="D16" s="16">
        <v>46084.97</v>
      </c>
      <c r="E16" s="16">
        <v>15024.68</v>
      </c>
      <c r="F16" s="16">
        <v>46084.97</v>
      </c>
      <c r="G16" s="16">
        <v>15024.68</v>
      </c>
      <c r="H16" s="16">
        <v>46084.97</v>
      </c>
      <c r="I16" s="16">
        <v>15024.68</v>
      </c>
      <c r="J16" s="16">
        <v>46084.97</v>
      </c>
      <c r="K16" s="16">
        <v>15024.68</v>
      </c>
      <c r="L16" s="16">
        <v>46084.97</v>
      </c>
      <c r="M16" s="16">
        <v>15024.68</v>
      </c>
      <c r="N16" s="16">
        <v>46085.15</v>
      </c>
    </row>
    <row r="17" spans="1:14" x14ac:dyDescent="0.2">
      <c r="A17" s="14" t="s">
        <v>21</v>
      </c>
      <c r="B17" s="15">
        <f t="shared" si="2"/>
        <v>561584.29999999993</v>
      </c>
      <c r="C17" s="16">
        <v>24406.240000000002</v>
      </c>
      <c r="D17" s="16">
        <v>104406.24</v>
      </c>
      <c r="E17" s="16">
        <v>24406.240000000002</v>
      </c>
      <c r="F17" s="16">
        <v>24406.240000000002</v>
      </c>
      <c r="G17" s="16">
        <v>24406.240000000002</v>
      </c>
      <c r="H17" s="16">
        <v>24406.240000000002</v>
      </c>
      <c r="I17" s="16">
        <v>24406.240000000002</v>
      </c>
      <c r="J17" s="16">
        <v>24406.240000000002</v>
      </c>
      <c r="K17" s="16">
        <v>83115.710000000006</v>
      </c>
      <c r="L17" s="16">
        <v>154406.24</v>
      </c>
      <c r="M17" s="16">
        <v>24406.240000000002</v>
      </c>
      <c r="N17" s="16">
        <v>24406.19</v>
      </c>
    </row>
    <row r="18" spans="1:14" x14ac:dyDescent="0.2">
      <c r="A18" s="6" t="s">
        <v>22</v>
      </c>
      <c r="B18" s="7">
        <f>SUM(C18:N18)</f>
        <v>181511.34999999998</v>
      </c>
      <c r="C18" s="8">
        <f>SUM(C19:C25)</f>
        <v>22129.609999999997</v>
      </c>
      <c r="D18" s="8">
        <f t="shared" ref="D18:N18" si="3">SUM(D19:D25)</f>
        <v>17289.289999999997</v>
      </c>
      <c r="E18" s="8">
        <f t="shared" si="3"/>
        <v>17289.339999999997</v>
      </c>
      <c r="F18" s="8">
        <f t="shared" si="3"/>
        <v>17289.289999999997</v>
      </c>
      <c r="G18" s="8">
        <f t="shared" si="3"/>
        <v>17289.289999999997</v>
      </c>
      <c r="H18" s="8">
        <f t="shared" si="3"/>
        <v>12343.47</v>
      </c>
      <c r="I18" s="8">
        <f t="shared" si="3"/>
        <v>17289.449999999997</v>
      </c>
      <c r="J18" s="8">
        <f>SUM(J19:J25)</f>
        <v>7755.0599999999995</v>
      </c>
      <c r="K18" s="8">
        <f t="shared" si="3"/>
        <v>18257.96</v>
      </c>
      <c r="L18" s="18">
        <f t="shared" si="3"/>
        <v>17289.289999999997</v>
      </c>
      <c r="M18" s="18">
        <f t="shared" si="3"/>
        <v>17289.3</v>
      </c>
      <c r="N18" s="18">
        <f t="shared" si="3"/>
        <v>0</v>
      </c>
    </row>
    <row r="19" spans="1:14" ht="22.5" x14ac:dyDescent="0.2">
      <c r="A19" s="14" t="s">
        <v>23</v>
      </c>
      <c r="B19" s="15">
        <f t="shared" si="2"/>
        <v>75070</v>
      </c>
      <c r="C19" s="16">
        <v>6824.53</v>
      </c>
      <c r="D19" s="16">
        <v>6824.53</v>
      </c>
      <c r="E19" s="16">
        <v>6824.53</v>
      </c>
      <c r="F19" s="16">
        <v>6824.53</v>
      </c>
      <c r="G19" s="16">
        <v>6824.53</v>
      </c>
      <c r="H19" s="16">
        <v>6824.53</v>
      </c>
      <c r="I19" s="16">
        <v>6824.69</v>
      </c>
      <c r="J19" s="16">
        <v>6824.53</v>
      </c>
      <c r="K19" s="16">
        <v>6824.53</v>
      </c>
      <c r="L19" s="16">
        <v>6824.53</v>
      </c>
      <c r="M19" s="16">
        <v>6824.54</v>
      </c>
      <c r="N19" s="19"/>
    </row>
    <row r="20" spans="1:14" x14ac:dyDescent="0.2">
      <c r="A20" s="14" t="s">
        <v>24</v>
      </c>
      <c r="B20" s="15">
        <f t="shared" si="2"/>
        <v>9689.9999999999982</v>
      </c>
      <c r="C20" s="16">
        <v>880.9</v>
      </c>
      <c r="D20" s="16">
        <v>880.9</v>
      </c>
      <c r="E20" s="16">
        <v>880.9</v>
      </c>
      <c r="F20" s="16">
        <v>880.9</v>
      </c>
      <c r="G20" s="16">
        <v>880.9</v>
      </c>
      <c r="H20" s="16">
        <v>880.9</v>
      </c>
      <c r="I20" s="16">
        <v>880.9</v>
      </c>
      <c r="J20" s="15">
        <v>880.9</v>
      </c>
      <c r="K20" s="15">
        <v>881</v>
      </c>
      <c r="L20" s="19">
        <v>880.9</v>
      </c>
      <c r="M20" s="19">
        <v>880.9</v>
      </c>
      <c r="N20" s="19"/>
    </row>
    <row r="21" spans="1:14" x14ac:dyDescent="0.2">
      <c r="A21" s="14" t="s">
        <v>25</v>
      </c>
      <c r="B21" s="15">
        <f t="shared" si="2"/>
        <v>18500</v>
      </c>
      <c r="C21" s="16">
        <v>1818.18</v>
      </c>
      <c r="D21" s="16">
        <v>1818.18</v>
      </c>
      <c r="E21" s="16">
        <v>1818.18</v>
      </c>
      <c r="F21" s="16">
        <v>1818.18</v>
      </c>
      <c r="G21" s="16">
        <v>1818.18</v>
      </c>
      <c r="H21" s="16">
        <v>1818.18</v>
      </c>
      <c r="I21" s="16">
        <v>1818.18</v>
      </c>
      <c r="J21" s="15">
        <v>49.63</v>
      </c>
      <c r="K21" s="15">
        <v>2086.75</v>
      </c>
      <c r="L21" s="19">
        <v>1818.18</v>
      </c>
      <c r="M21" s="19">
        <v>1818.18</v>
      </c>
      <c r="N21" s="19"/>
    </row>
    <row r="22" spans="1:14" x14ac:dyDescent="0.2">
      <c r="A22" s="14" t="s">
        <v>26</v>
      </c>
      <c r="B22" s="15">
        <f t="shared" si="2"/>
        <v>4300</v>
      </c>
      <c r="C22" s="16">
        <v>430</v>
      </c>
      <c r="D22" s="16">
        <v>430</v>
      </c>
      <c r="E22" s="16">
        <v>430</v>
      </c>
      <c r="F22" s="16">
        <v>430</v>
      </c>
      <c r="G22" s="15">
        <v>430</v>
      </c>
      <c r="H22" s="15">
        <v>430</v>
      </c>
      <c r="I22" s="15">
        <v>430</v>
      </c>
      <c r="J22" s="15"/>
      <c r="K22" s="15">
        <v>430</v>
      </c>
      <c r="L22" s="19">
        <v>430</v>
      </c>
      <c r="M22" s="19">
        <v>430</v>
      </c>
      <c r="N22" s="19"/>
    </row>
    <row r="23" spans="1:14" x14ac:dyDescent="0.2">
      <c r="A23" s="14" t="s">
        <v>27</v>
      </c>
      <c r="B23" s="15">
        <f t="shared" si="2"/>
        <v>69801.349999999991</v>
      </c>
      <c r="C23" s="16">
        <v>11570.45</v>
      </c>
      <c r="D23" s="16">
        <v>6980.13</v>
      </c>
      <c r="E23" s="16">
        <v>6980.13</v>
      </c>
      <c r="F23" s="16">
        <v>6980.13</v>
      </c>
      <c r="G23" s="16">
        <v>6980.13</v>
      </c>
      <c r="H23" s="16">
        <v>2389.86</v>
      </c>
      <c r="I23" s="16">
        <v>6980.13</v>
      </c>
      <c r="J23" s="16"/>
      <c r="K23" s="16">
        <v>6980.13</v>
      </c>
      <c r="L23" s="19">
        <v>6980.13</v>
      </c>
      <c r="M23" s="19">
        <v>6980.13</v>
      </c>
      <c r="N23" s="19"/>
    </row>
    <row r="24" spans="1:14" ht="22.5" x14ac:dyDescent="0.2">
      <c r="A24" s="14" t="s">
        <v>28</v>
      </c>
      <c r="B24" s="15">
        <f t="shared" si="2"/>
        <v>950</v>
      </c>
      <c r="C24" s="16">
        <v>250</v>
      </c>
      <c r="D24" s="16"/>
      <c r="E24" s="16"/>
      <c r="F24" s="16"/>
      <c r="G24" s="15"/>
      <c r="H24" s="16"/>
      <c r="I24" s="16"/>
      <c r="J24" s="17"/>
      <c r="K24" s="17">
        <v>700</v>
      </c>
      <c r="L24" s="19"/>
      <c r="M24" s="19"/>
      <c r="N24" s="19"/>
    </row>
    <row r="25" spans="1:14" x14ac:dyDescent="0.2">
      <c r="A25" s="14" t="s">
        <v>29</v>
      </c>
      <c r="B25" s="15">
        <f t="shared" si="2"/>
        <v>3200.0000000000005</v>
      </c>
      <c r="C25" s="16">
        <v>355.55</v>
      </c>
      <c r="D25" s="15">
        <v>355.55</v>
      </c>
      <c r="E25" s="15">
        <v>355.6</v>
      </c>
      <c r="F25" s="15">
        <v>355.55</v>
      </c>
      <c r="G25" s="15">
        <v>355.55</v>
      </c>
      <c r="H25" s="15"/>
      <c r="I25" s="15">
        <v>355.55</v>
      </c>
      <c r="J25" s="15"/>
      <c r="K25" s="15">
        <v>355.55</v>
      </c>
      <c r="L25" s="19">
        <v>355.55</v>
      </c>
      <c r="M25" s="19">
        <v>355.55</v>
      </c>
      <c r="N25" s="19"/>
    </row>
    <row r="26" spans="1:14" x14ac:dyDescent="0.2">
      <c r="A26" s="6" t="s">
        <v>30</v>
      </c>
      <c r="B26" s="7">
        <f>SUM(C26:N26)</f>
        <v>191924.6</v>
      </c>
      <c r="C26" s="8">
        <f>SUM(C27:C35)</f>
        <v>30939.440000000002</v>
      </c>
      <c r="D26" s="8">
        <f t="shared" ref="D26:N26" si="4">SUM(D27:D35)</f>
        <v>7240.9500000000007</v>
      </c>
      <c r="E26" s="8">
        <f t="shared" si="4"/>
        <v>52986.22</v>
      </c>
      <c r="F26" s="8">
        <f t="shared" si="4"/>
        <v>23339.440000000002</v>
      </c>
      <c r="G26" s="8">
        <f t="shared" si="4"/>
        <v>1560.79</v>
      </c>
      <c r="H26" s="8">
        <f t="shared" si="4"/>
        <v>0</v>
      </c>
      <c r="I26" s="8">
        <f t="shared" si="4"/>
        <v>21339.440000000002</v>
      </c>
      <c r="J26" s="8">
        <f t="shared" si="4"/>
        <v>0</v>
      </c>
      <c r="K26" s="8">
        <f t="shared" si="4"/>
        <v>28839.440000000002</v>
      </c>
      <c r="L26" s="18">
        <f t="shared" si="4"/>
        <v>15339.44</v>
      </c>
      <c r="M26" s="18">
        <f t="shared" si="4"/>
        <v>10339.44</v>
      </c>
      <c r="N26" s="18">
        <f t="shared" si="4"/>
        <v>0</v>
      </c>
    </row>
    <row r="27" spans="1:14" x14ac:dyDescent="0.2">
      <c r="A27" s="14" t="s">
        <v>31</v>
      </c>
      <c r="B27" s="15">
        <f t="shared" si="2"/>
        <v>24710</v>
      </c>
      <c r="C27" s="16">
        <v>2858.19</v>
      </c>
      <c r="D27" s="16">
        <v>2858.19</v>
      </c>
      <c r="E27" s="16">
        <v>3141.88</v>
      </c>
      <c r="F27" s="16">
        <v>2858.19</v>
      </c>
      <c r="G27" s="16">
        <v>1560.79</v>
      </c>
      <c r="H27" s="16"/>
      <c r="I27" s="16">
        <v>2858.19</v>
      </c>
      <c r="J27" s="16"/>
      <c r="K27" s="16">
        <v>2858.19</v>
      </c>
      <c r="L27" s="19">
        <v>2858.19</v>
      </c>
      <c r="M27" s="19">
        <v>2858.19</v>
      </c>
      <c r="N27" s="19"/>
    </row>
    <row r="28" spans="1:14" x14ac:dyDescent="0.2">
      <c r="A28" s="14" t="s">
        <v>32</v>
      </c>
      <c r="B28" s="15">
        <f t="shared" si="2"/>
        <v>19850</v>
      </c>
      <c r="C28" s="15">
        <v>2481.25</v>
      </c>
      <c r="D28" s="16">
        <v>2481.25</v>
      </c>
      <c r="E28" s="16">
        <v>2481.25</v>
      </c>
      <c r="F28" s="16">
        <v>2481.25</v>
      </c>
      <c r="G28" s="16"/>
      <c r="H28" s="16"/>
      <c r="I28" s="16">
        <v>2481.25</v>
      </c>
      <c r="J28" s="16"/>
      <c r="K28" s="19">
        <v>2481.25</v>
      </c>
      <c r="L28" s="19">
        <v>2481.25</v>
      </c>
      <c r="M28" s="19">
        <v>2481.25</v>
      </c>
      <c r="N28" s="19"/>
    </row>
    <row r="29" spans="1:14" ht="22.5" x14ac:dyDescent="0.2">
      <c r="A29" s="14" t="s">
        <v>33</v>
      </c>
      <c r="B29" s="15">
        <f t="shared" si="2"/>
        <v>1400</v>
      </c>
      <c r="C29" s="16"/>
      <c r="D29" s="16"/>
      <c r="E29" s="16">
        <v>1400</v>
      </c>
      <c r="F29" s="16"/>
      <c r="G29" s="16"/>
      <c r="H29" s="16"/>
      <c r="I29" s="16"/>
      <c r="J29" s="16"/>
      <c r="K29" s="19"/>
      <c r="L29" s="19"/>
      <c r="M29" s="19"/>
      <c r="N29" s="19"/>
    </row>
    <row r="30" spans="1:14" x14ac:dyDescent="0.2">
      <c r="A30" s="14" t="s">
        <v>34</v>
      </c>
      <c r="B30" s="15">
        <f t="shared" si="2"/>
        <v>23000</v>
      </c>
      <c r="C30" s="16">
        <v>5000</v>
      </c>
      <c r="D30" s="16"/>
      <c r="E30" s="16">
        <v>5000</v>
      </c>
      <c r="F30" s="16">
        <v>5000</v>
      </c>
      <c r="G30" s="16"/>
      <c r="H30" s="16"/>
      <c r="I30" s="16">
        <v>3000</v>
      </c>
      <c r="J30" s="16"/>
      <c r="K30" s="16">
        <v>5000</v>
      </c>
      <c r="L30" s="19"/>
      <c r="M30" s="19"/>
      <c r="N30" s="19"/>
    </row>
    <row r="31" spans="1:14" ht="22.5" x14ac:dyDescent="0.2">
      <c r="A31" s="14" t="s">
        <v>35</v>
      </c>
      <c r="B31" s="15">
        <f t="shared" si="2"/>
        <v>28000</v>
      </c>
      <c r="C31" s="16">
        <v>8000</v>
      </c>
      <c r="D31" s="16"/>
      <c r="E31" s="16">
        <v>8000</v>
      </c>
      <c r="F31" s="16">
        <v>3000</v>
      </c>
      <c r="G31" s="16"/>
      <c r="H31" s="16"/>
      <c r="I31" s="16">
        <v>3000</v>
      </c>
      <c r="J31" s="16"/>
      <c r="K31" s="19">
        <v>6000</v>
      </c>
      <c r="L31" s="19"/>
      <c r="M31" s="19"/>
      <c r="N31" s="19"/>
    </row>
    <row r="32" spans="1:14" x14ac:dyDescent="0.2">
      <c r="A32" s="14" t="s">
        <v>36</v>
      </c>
      <c r="B32" s="15">
        <f t="shared" si="2"/>
        <v>7300</v>
      </c>
      <c r="C32" s="16">
        <v>2600</v>
      </c>
      <c r="D32" s="16"/>
      <c r="E32" s="16">
        <v>4700</v>
      </c>
      <c r="F32" s="16"/>
      <c r="G32" s="15"/>
      <c r="H32" s="19"/>
      <c r="I32" s="16"/>
      <c r="J32" s="19"/>
      <c r="K32" s="19"/>
      <c r="L32" s="19"/>
      <c r="M32" s="19"/>
      <c r="N32" s="19"/>
    </row>
    <row r="33" spans="1:14" x14ac:dyDescent="0.2">
      <c r="A33" s="14" t="s">
        <v>37</v>
      </c>
      <c r="B33" s="15">
        <f t="shared" si="2"/>
        <v>260</v>
      </c>
      <c r="C33" s="16"/>
      <c r="D33" s="16"/>
      <c r="E33" s="16">
        <v>260</v>
      </c>
      <c r="F33" s="16"/>
      <c r="G33" s="16"/>
      <c r="H33" s="16"/>
      <c r="I33" s="19"/>
      <c r="J33" s="16"/>
      <c r="K33" s="19"/>
      <c r="L33" s="19"/>
      <c r="M33" s="19"/>
      <c r="N33" s="19"/>
    </row>
    <row r="34" spans="1:14" x14ac:dyDescent="0.2">
      <c r="A34" s="14" t="s">
        <v>38</v>
      </c>
      <c r="B34" s="15">
        <f t="shared" si="2"/>
        <v>41150</v>
      </c>
      <c r="C34" s="16">
        <v>5000</v>
      </c>
      <c r="D34" s="16">
        <v>1200</v>
      </c>
      <c r="E34" s="16">
        <v>12450</v>
      </c>
      <c r="F34" s="16">
        <v>5000</v>
      </c>
      <c r="G34" s="16"/>
      <c r="H34" s="16"/>
      <c r="I34" s="16">
        <v>5000</v>
      </c>
      <c r="J34" s="16"/>
      <c r="K34" s="16">
        <v>7500</v>
      </c>
      <c r="L34" s="19">
        <v>5000</v>
      </c>
      <c r="M34" s="19"/>
      <c r="N34" s="19"/>
    </row>
    <row r="35" spans="1:14" x14ac:dyDescent="0.2">
      <c r="A35" s="14" t="s">
        <v>39</v>
      </c>
      <c r="B35" s="15">
        <f t="shared" si="2"/>
        <v>46254.6</v>
      </c>
      <c r="C35" s="16">
        <v>5000</v>
      </c>
      <c r="D35" s="16">
        <v>701.51</v>
      </c>
      <c r="E35" s="16">
        <v>15553.09</v>
      </c>
      <c r="F35" s="16">
        <v>5000</v>
      </c>
      <c r="G35" s="16"/>
      <c r="H35" s="16"/>
      <c r="I35" s="16">
        <v>5000</v>
      </c>
      <c r="J35" s="19"/>
      <c r="K35" s="16">
        <v>5000</v>
      </c>
      <c r="L35" s="19">
        <v>5000</v>
      </c>
      <c r="M35" s="19">
        <v>5000</v>
      </c>
      <c r="N35" s="19"/>
    </row>
    <row r="36" spans="1:14" x14ac:dyDescent="0.2">
      <c r="A36" s="6" t="s">
        <v>40</v>
      </c>
      <c r="B36" s="7">
        <f>SUM(C36:N36)</f>
        <v>177500</v>
      </c>
      <c r="C36" s="18">
        <f>+C37</f>
        <v>35746.300000000003</v>
      </c>
      <c r="D36" s="8">
        <f t="shared" ref="D36:N36" si="5">+D37</f>
        <v>2000</v>
      </c>
      <c r="E36" s="8">
        <f t="shared" si="5"/>
        <v>45571.3</v>
      </c>
      <c r="F36" s="8">
        <f t="shared" si="5"/>
        <v>33829.82</v>
      </c>
      <c r="G36" s="8">
        <f t="shared" si="5"/>
        <v>0</v>
      </c>
      <c r="H36" s="8">
        <f t="shared" si="5"/>
        <v>0</v>
      </c>
      <c r="I36" s="8">
        <f t="shared" si="5"/>
        <v>8555.64</v>
      </c>
      <c r="J36" s="8">
        <f t="shared" si="5"/>
        <v>0</v>
      </c>
      <c r="K36" s="8">
        <f t="shared" si="5"/>
        <v>42919.94</v>
      </c>
      <c r="L36" s="8">
        <f t="shared" si="5"/>
        <v>5233.3</v>
      </c>
      <c r="M36" s="18">
        <f t="shared" si="5"/>
        <v>3643.7</v>
      </c>
      <c r="N36" s="18">
        <f t="shared" si="5"/>
        <v>0</v>
      </c>
    </row>
    <row r="37" spans="1:14" x14ac:dyDescent="0.2">
      <c r="A37" s="14" t="s">
        <v>41</v>
      </c>
      <c r="B37" s="15">
        <f t="shared" si="2"/>
        <v>177500</v>
      </c>
      <c r="C37" s="19">
        <v>35746.300000000003</v>
      </c>
      <c r="D37" s="16">
        <v>2000</v>
      </c>
      <c r="E37" s="16">
        <v>45571.3</v>
      </c>
      <c r="F37" s="16">
        <v>33829.82</v>
      </c>
      <c r="G37" s="16"/>
      <c r="H37" s="16"/>
      <c r="I37" s="16">
        <v>8555.64</v>
      </c>
      <c r="J37" s="16"/>
      <c r="K37" s="16">
        <v>42919.94</v>
      </c>
      <c r="L37" s="16">
        <v>5233.3</v>
      </c>
      <c r="M37" s="19">
        <v>3643.7</v>
      </c>
      <c r="N37" s="19"/>
    </row>
    <row r="38" spans="1:14" x14ac:dyDescent="0.2">
      <c r="A38" s="6" t="s">
        <v>42</v>
      </c>
      <c r="B38" s="7">
        <f>SUM(C38:N38)</f>
        <v>8000</v>
      </c>
      <c r="C38" s="18">
        <f t="shared" ref="C38:N38" si="6">SUM(C39:C40)</f>
        <v>0</v>
      </c>
      <c r="D38" s="18">
        <f t="shared" si="6"/>
        <v>0</v>
      </c>
      <c r="E38" s="18">
        <f t="shared" si="6"/>
        <v>0</v>
      </c>
      <c r="F38" s="18">
        <f t="shared" si="6"/>
        <v>8000</v>
      </c>
      <c r="G38" s="18">
        <f t="shared" si="6"/>
        <v>0</v>
      </c>
      <c r="H38" s="18">
        <f t="shared" si="6"/>
        <v>0</v>
      </c>
      <c r="I38" s="18">
        <f t="shared" si="6"/>
        <v>0</v>
      </c>
      <c r="J38" s="18">
        <f t="shared" si="6"/>
        <v>0</v>
      </c>
      <c r="K38" s="18">
        <f t="shared" si="6"/>
        <v>0</v>
      </c>
      <c r="L38" s="18">
        <f t="shared" si="6"/>
        <v>0</v>
      </c>
      <c r="M38" s="18">
        <f t="shared" si="6"/>
        <v>0</v>
      </c>
      <c r="N38" s="18">
        <f t="shared" si="6"/>
        <v>0</v>
      </c>
    </row>
    <row r="39" spans="1:14" x14ac:dyDescent="0.2">
      <c r="A39" s="14" t="s">
        <v>47</v>
      </c>
      <c r="B39" s="15">
        <f t="shared" si="2"/>
        <v>8000</v>
      </c>
      <c r="C39" s="19">
        <v>0</v>
      </c>
      <c r="D39" s="19">
        <v>0</v>
      </c>
      <c r="E39" s="19">
        <v>0</v>
      </c>
      <c r="F39" s="19">
        <v>8000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x14ac:dyDescent="0.2">
      <c r="A40" s="14" t="s">
        <v>43</v>
      </c>
      <c r="B40" s="15">
        <f t="shared" si="2"/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2" spans="1:14" x14ac:dyDescent="0.2">
      <c r="B42" s="9"/>
    </row>
  </sheetData>
  <autoFilter ref="A10:N40"/>
  <mergeCells count="4">
    <mergeCell ref="A2:N2"/>
    <mergeCell ref="A3:N3"/>
    <mergeCell ref="A5:N5"/>
    <mergeCell ref="A8:N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</dc:creator>
  <cp:lastModifiedBy>Estefania</cp:lastModifiedBy>
  <dcterms:created xsi:type="dcterms:W3CDTF">2018-03-08T20:55:14Z</dcterms:created>
  <dcterms:modified xsi:type="dcterms:W3CDTF">2021-02-08T21:39:27Z</dcterms:modified>
</cp:coreProperties>
</file>