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efaia\Desktop\TV SIDEC ANUAL\"/>
    </mc:Choice>
  </mc:AlternateContent>
  <bookViews>
    <workbookView xWindow="0" yWindow="0" windowWidth="24000" windowHeight="9105"/>
  </bookViews>
  <sheets>
    <sheet name="INGRE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N14" i="1"/>
  <c r="M14" i="1"/>
  <c r="L14" i="1"/>
  <c r="K14" i="1"/>
  <c r="J14" i="1"/>
  <c r="I14" i="1"/>
  <c r="H14" i="1"/>
  <c r="G14" i="1"/>
  <c r="F14" i="1"/>
  <c r="E14" i="1"/>
  <c r="D14" i="1"/>
  <c r="B14" i="1" s="1"/>
  <c r="C14" i="1"/>
  <c r="B13" i="1"/>
  <c r="B12" i="1"/>
  <c r="N11" i="1"/>
  <c r="N8" i="1" s="1"/>
  <c r="M11" i="1"/>
  <c r="L11" i="1"/>
  <c r="K11" i="1"/>
  <c r="J11" i="1"/>
  <c r="J8" i="1" s="1"/>
  <c r="I11" i="1"/>
  <c r="H11" i="1"/>
  <c r="G11" i="1"/>
  <c r="F11" i="1"/>
  <c r="F8" i="1" s="1"/>
  <c r="E11" i="1"/>
  <c r="D11" i="1"/>
  <c r="C11" i="1"/>
  <c r="B10" i="1"/>
  <c r="N9" i="1"/>
  <c r="M9" i="1"/>
  <c r="M8" i="1" s="1"/>
  <c r="L9" i="1"/>
  <c r="K9" i="1"/>
  <c r="J9" i="1"/>
  <c r="I9" i="1"/>
  <c r="I8" i="1" s="1"/>
  <c r="H9" i="1"/>
  <c r="G9" i="1"/>
  <c r="F9" i="1"/>
  <c r="E9" i="1"/>
  <c r="E8" i="1" s="1"/>
  <c r="D9" i="1"/>
  <c r="C9" i="1"/>
  <c r="B11" i="1" l="1"/>
  <c r="G8" i="1"/>
  <c r="K8" i="1"/>
  <c r="D8" i="1"/>
  <c r="H8" i="1"/>
  <c r="L8" i="1"/>
  <c r="C8" i="1"/>
  <c r="B9" i="1"/>
  <c r="B8" i="1" s="1"/>
</calcChain>
</file>

<file path=xl/sharedStrings.xml><?xml version="1.0" encoding="utf-8"?>
<sst xmlns="http://schemas.openxmlformats.org/spreadsheetml/2006/main" count="26" uniqueCount="26">
  <si>
    <t>MUNICIPIO DE CELAYA, GTO</t>
  </si>
  <si>
    <t>SISTEMA DE CULTURA FÍSICA Y DEPORTE DEL MUNICIPIO DE CELAYA (SIDEC)</t>
  </si>
  <si>
    <t>Pronostico de Ingresos 2021</t>
  </si>
  <si>
    <t>CALENDARIO DEL PRONOSTICO DE INGRESOS DEL EJERCICIO FISCAL 2021</t>
  </si>
  <si>
    <t>Concepto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</si>
  <si>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</si>
  <si>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</si>
  <si>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</si>
  <si>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</si>
  <si>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</si>
  <si>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</si>
  <si>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</si>
  <si>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</si>
  <si>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</si>
  <si>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</si>
  <si>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</si>
  <si>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</si>
  <si>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</si>
  <si>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</si>
  <si>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**   50 Productos</t>
  </si>
  <si>
    <t>*    51 Productos de tipo corriente</t>
  </si>
  <si>
    <t>**   70 Ingresos por ventas de bienes y servicios</t>
  </si>
  <si>
    <t>*    73 Ingresos por ventas de bienes y servicios</t>
  </si>
  <si>
    <t>*    79 Otros Ingresos</t>
  </si>
  <si>
    <t>**   90 Transferencias, Asignaciones, Subsidios y Otros</t>
  </si>
  <si>
    <t>*    91 Transferencias Internas y Asignaciones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</si>
</sst>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u/>
      <sz val="10"/>
      <color indexed="18"/>
      <name val="Book Antiqua"/>
      <family val="1"/>
    </font>
    <font>
      <b/>
      <sz val="9"/>
      <color theme="0"/>
      <name val="Cambria"/>
      <family val="1"/>
    </font>
    <font>
      <b/>
      <sz val="9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type="path">
        <stop position="0">
          <color theme="0"/>
        </stop>
        <stop position="1">
          <color theme="1"/>
        </stop>
      </gradientFill>
    </fill>
    <fill>
      <gradientFill type="path">
        <stop position="0">
          <color theme="0"/>
        </stop>
        <stop position="1">
          <color theme="5" tint="-0.25098422193060094"/>
        </stop>
      </gradientFill>
    </fill>
    <fill>
      <gradientFill type="path">
        <stop position="0">
          <color theme="0"/>
        </stop>
        <stop position="1">
          <color theme="5" tint="0.40000610370189521"/>
        </stop>
      </gradient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center"/>
    </xf>
    <xf numFmtId="0" fontId="4" fillId="2" borderId="0" xfId="2" applyFont="1" applyFill="1"/>
    <xf numFmtId="0" fontId="4" fillId="0" borderId="0" xfId="2" applyFont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left" vertical="center" wrapText="1"/>
    </xf>
    <xf numFmtId="0" fontId="7" fillId="4" borderId="0" xfId="0" applyFont="1" applyFill="1"/>
    <xf numFmtId="43" fontId="7" fillId="4" borderId="0" xfId="1" applyFont="1" applyFill="1"/>
    <xf numFmtId="0" fontId="8" fillId="5" borderId="0" xfId="0" applyFont="1" applyFill="1"/>
    <xf numFmtId="43" fontId="8" fillId="5" borderId="0" xfId="1" applyFont="1" applyFill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6723</xdr:colOff>
      <xdr:row>0</xdr:row>
      <xdr:rowOff>139700</xdr:rowOff>
    </xdr:from>
    <xdr:to>
      <xdr:col>13</xdr:col>
      <xdr:colOff>1023111</xdr:colOff>
      <xdr:row>4</xdr:row>
      <xdr:rowOff>35043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1248" y="139700"/>
          <a:ext cx="1016388" cy="68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215340</xdr:colOff>
      <xdr:row>0</xdr:row>
      <xdr:rowOff>69850</xdr:rowOff>
    </xdr:from>
    <xdr:to>
      <xdr:col>0</xdr:col>
      <xdr:colOff>1914524</xdr:colOff>
      <xdr:row>4</xdr:row>
      <xdr:rowOff>51564</xdr:rowOff>
    </xdr:to>
    <xdr:pic>
      <xdr:nvPicPr>
        <xdr:cNvPr id="3" name="WordPictureWatermark8915752" descr="CYA_Hojas_Dependencias_SIDEC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8" t="3942" r="68818" b="86458"/>
        <a:stretch/>
      </xdr:blipFill>
      <xdr:spPr bwMode="auto">
        <a:xfrm>
          <a:off x="215340" y="69850"/>
          <a:ext cx="1699184" cy="772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E24" sqref="E23:E24"/>
    </sheetView>
  </sheetViews>
  <sheetFormatPr baseColWidth="10" defaultRowHeight="15" x14ac:dyDescent="0.25"/>
  <cols>
    <col min="1" max="1" width="45.42578125" bestFit="1" customWidth="1"/>
    <col min="2" max="2" width="16.7109375" customWidth="1"/>
    <col min="3" max="3" width="15.140625" customWidth="1"/>
    <col min="4" max="4" width="18.140625" customWidth="1"/>
    <col min="5" max="5" width="16.42578125" customWidth="1"/>
    <col min="6" max="6" width="17.28515625" customWidth="1"/>
    <col min="7" max="7" width="18.42578125" customWidth="1"/>
    <col min="8" max="8" width="16.5703125" customWidth="1"/>
    <col min="9" max="9" width="17.140625" customWidth="1"/>
    <col min="10" max="10" width="19.42578125" customWidth="1"/>
    <col min="11" max="11" width="18.5703125" customWidth="1"/>
    <col min="12" max="12" width="20.28515625" customWidth="1"/>
    <col min="13" max="13" width="17.7109375" customWidth="1"/>
    <col min="14" max="14" width="19.28515625" customWidth="1"/>
  </cols>
  <sheetData>
    <row r="1" spans="1:14" ht="15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/>
      <c r="B3" s="2"/>
      <c r="C3" s="3"/>
      <c r="D3" s="2"/>
      <c r="E3" s="2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3">
      <c r="A5" s="5"/>
      <c r="B5" s="5"/>
      <c r="C5" s="3"/>
      <c r="D5" s="5"/>
      <c r="E5" s="5"/>
      <c r="F5" s="3"/>
      <c r="G5" s="3"/>
      <c r="H5" s="3"/>
      <c r="I5" s="3"/>
      <c r="J5" s="3"/>
      <c r="K5" s="3"/>
      <c r="L5" s="3"/>
      <c r="M5" s="3"/>
      <c r="N5" s="3"/>
    </row>
    <row r="6" spans="1:14" ht="15.75" x14ac:dyDescent="0.3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6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</v>
      </c>
    </row>
    <row r="8" spans="1:14" x14ac:dyDescent="0.25">
      <c r="A8" s="8" t="s">
        <v>18</v>
      </c>
      <c r="B8" s="9">
        <f>+B9+B11+B14</f>
        <v>24221376</v>
      </c>
      <c r="C8" s="9">
        <f t="shared" ref="C8:N8" si="0">+C9+C11+C14</f>
        <v>2190097.25</v>
      </c>
      <c r="D8" s="9">
        <f t="shared" si="0"/>
        <v>1573574.85</v>
      </c>
      <c r="E8" s="9">
        <f t="shared" si="0"/>
        <v>2286233.9000000004</v>
      </c>
      <c r="F8" s="9">
        <f t="shared" si="0"/>
        <v>1711093.1</v>
      </c>
      <c r="G8" s="9">
        <f t="shared" si="0"/>
        <v>2303244.9000000004</v>
      </c>
      <c r="H8" s="9">
        <f t="shared" si="0"/>
        <v>1817275.2</v>
      </c>
      <c r="I8" s="9">
        <f t="shared" si="0"/>
        <v>2622704.9500000002</v>
      </c>
      <c r="J8" s="9">
        <f t="shared" si="0"/>
        <v>2153991.5499999998</v>
      </c>
      <c r="K8" s="9">
        <f t="shared" si="0"/>
        <v>2015853.2</v>
      </c>
      <c r="L8" s="9">
        <f t="shared" si="0"/>
        <v>1743633.35</v>
      </c>
      <c r="M8" s="9">
        <f t="shared" si="0"/>
        <v>2125044.7000000002</v>
      </c>
      <c r="N8" s="9">
        <f t="shared" si="0"/>
        <v>1678629.05</v>
      </c>
    </row>
    <row r="9" spans="1:14" x14ac:dyDescent="0.25">
      <c r="A9" s="10" t="s">
        <v>19</v>
      </c>
      <c r="B9" s="11">
        <f>SUM(C9:N9)</f>
        <v>156</v>
      </c>
      <c r="C9" s="11">
        <f t="shared" ref="C9:N9" si="1">+C10</f>
        <v>5.25</v>
      </c>
      <c r="D9" s="11">
        <f t="shared" si="1"/>
        <v>7.85</v>
      </c>
      <c r="E9" s="11">
        <f t="shared" si="1"/>
        <v>8.9</v>
      </c>
      <c r="F9" s="11">
        <f t="shared" si="1"/>
        <v>10.1</v>
      </c>
      <c r="G9" s="11">
        <f t="shared" si="1"/>
        <v>10.9</v>
      </c>
      <c r="H9" s="11">
        <f t="shared" si="1"/>
        <v>12.2</v>
      </c>
      <c r="I9" s="11">
        <f t="shared" si="1"/>
        <v>12.95</v>
      </c>
      <c r="J9" s="11">
        <f t="shared" si="1"/>
        <v>14.549999999999999</v>
      </c>
      <c r="K9" s="11">
        <f t="shared" si="1"/>
        <v>16.2</v>
      </c>
      <c r="L9" s="11">
        <f t="shared" si="1"/>
        <v>18.350000000000001</v>
      </c>
      <c r="M9" s="11">
        <f t="shared" si="1"/>
        <v>19.7</v>
      </c>
      <c r="N9" s="11">
        <f t="shared" si="1"/>
        <v>19.05</v>
      </c>
    </row>
    <row r="10" spans="1:14" x14ac:dyDescent="0.25">
      <c r="A10" s="12" t="s">
        <v>20</v>
      </c>
      <c r="B10" s="13">
        <f t="shared" ref="B10:B15" si="2">SUM(C10:N10)</f>
        <v>156</v>
      </c>
      <c r="C10" s="13">
        <v>5.25</v>
      </c>
      <c r="D10" s="13">
        <v>7.85</v>
      </c>
      <c r="E10" s="13">
        <v>8.9</v>
      </c>
      <c r="F10" s="13">
        <v>10.1</v>
      </c>
      <c r="G10" s="13">
        <v>10.9</v>
      </c>
      <c r="H10" s="13">
        <v>12.2</v>
      </c>
      <c r="I10" s="13">
        <v>12.95</v>
      </c>
      <c r="J10" s="13">
        <v>14.549999999999999</v>
      </c>
      <c r="K10" s="13">
        <v>16.2</v>
      </c>
      <c r="L10" s="13">
        <v>18.350000000000001</v>
      </c>
      <c r="M10" s="13">
        <v>19.7</v>
      </c>
      <c r="N10" s="13">
        <v>19.05</v>
      </c>
    </row>
    <row r="11" spans="1:14" x14ac:dyDescent="0.25">
      <c r="A11" s="10" t="s">
        <v>21</v>
      </c>
      <c r="B11" s="11">
        <f>SUM(C11:N11)</f>
        <v>5810000</v>
      </c>
      <c r="C11" s="11">
        <f t="shared" ref="C11:N11" si="3">+C12+C13</f>
        <v>285092</v>
      </c>
      <c r="D11" s="11">
        <f t="shared" si="3"/>
        <v>333567</v>
      </c>
      <c r="E11" s="11">
        <f t="shared" si="3"/>
        <v>501225</v>
      </c>
      <c r="F11" s="11">
        <f t="shared" si="3"/>
        <v>471083</v>
      </c>
      <c r="G11" s="11">
        <f t="shared" si="3"/>
        <v>518234</v>
      </c>
      <c r="H11" s="11">
        <f t="shared" si="3"/>
        <v>427263</v>
      </c>
      <c r="I11" s="11">
        <f t="shared" si="3"/>
        <v>487692</v>
      </c>
      <c r="J11" s="11">
        <f t="shared" si="3"/>
        <v>913977</v>
      </c>
      <c r="K11" s="11">
        <f t="shared" si="3"/>
        <v>430837</v>
      </c>
      <c r="L11" s="11">
        <f t="shared" si="3"/>
        <v>503615</v>
      </c>
      <c r="M11" s="11">
        <f t="shared" si="3"/>
        <v>415025</v>
      </c>
      <c r="N11" s="11">
        <f t="shared" si="3"/>
        <v>522390</v>
      </c>
    </row>
    <row r="12" spans="1:14" x14ac:dyDescent="0.25">
      <c r="A12" s="12" t="s">
        <v>22</v>
      </c>
      <c r="B12" s="13">
        <f t="shared" si="2"/>
        <v>5310000</v>
      </c>
      <c r="C12" s="13">
        <v>250092</v>
      </c>
      <c r="D12" s="13">
        <v>288567</v>
      </c>
      <c r="E12" s="13">
        <v>451225</v>
      </c>
      <c r="F12" s="13">
        <v>426083</v>
      </c>
      <c r="G12" s="13">
        <v>468234</v>
      </c>
      <c r="H12" s="13">
        <v>392263</v>
      </c>
      <c r="I12" s="13">
        <v>452692</v>
      </c>
      <c r="J12" s="13">
        <v>868977</v>
      </c>
      <c r="K12" s="13">
        <v>380837</v>
      </c>
      <c r="L12" s="13">
        <v>458615</v>
      </c>
      <c r="M12" s="13">
        <v>380025</v>
      </c>
      <c r="N12" s="13">
        <v>492390</v>
      </c>
    </row>
    <row r="13" spans="1:14" x14ac:dyDescent="0.25">
      <c r="A13" s="12" t="s">
        <v>23</v>
      </c>
      <c r="B13" s="13">
        <f t="shared" si="2"/>
        <v>500000</v>
      </c>
      <c r="C13" s="13">
        <v>35000</v>
      </c>
      <c r="D13" s="13">
        <v>45000</v>
      </c>
      <c r="E13" s="13">
        <v>50000</v>
      </c>
      <c r="F13" s="13">
        <v>45000</v>
      </c>
      <c r="G13" s="13">
        <v>50000</v>
      </c>
      <c r="H13" s="13">
        <v>35000</v>
      </c>
      <c r="I13" s="13">
        <v>35000</v>
      </c>
      <c r="J13" s="13">
        <v>45000</v>
      </c>
      <c r="K13" s="13">
        <v>50000</v>
      </c>
      <c r="L13" s="13">
        <v>45000</v>
      </c>
      <c r="M13" s="13">
        <v>35000</v>
      </c>
      <c r="N13" s="13">
        <v>30000</v>
      </c>
    </row>
    <row r="14" spans="1:14" x14ac:dyDescent="0.25">
      <c r="A14" s="10" t="s">
        <v>24</v>
      </c>
      <c r="B14" s="11">
        <f>SUM(C14:N14)</f>
        <v>18411220</v>
      </c>
      <c r="C14" s="11">
        <f t="shared" ref="C14:N14" si="4">+C15</f>
        <v>1905000</v>
      </c>
      <c r="D14" s="11">
        <f t="shared" si="4"/>
        <v>1240000</v>
      </c>
      <c r="E14" s="11">
        <f t="shared" si="4"/>
        <v>1785000.0000000002</v>
      </c>
      <c r="F14" s="11">
        <f t="shared" si="4"/>
        <v>1240000</v>
      </c>
      <c r="G14" s="11">
        <f t="shared" si="4"/>
        <v>1785000.0000000002</v>
      </c>
      <c r="H14" s="11">
        <f t="shared" si="4"/>
        <v>1390000</v>
      </c>
      <c r="I14" s="11">
        <f t="shared" si="4"/>
        <v>2135000</v>
      </c>
      <c r="J14" s="11">
        <f t="shared" si="4"/>
        <v>1240000</v>
      </c>
      <c r="K14" s="11">
        <f t="shared" si="4"/>
        <v>1585000</v>
      </c>
      <c r="L14" s="11">
        <f t="shared" si="4"/>
        <v>1240000</v>
      </c>
      <c r="M14" s="11">
        <f t="shared" si="4"/>
        <v>1710000</v>
      </c>
      <c r="N14" s="11">
        <f t="shared" si="4"/>
        <v>1156220</v>
      </c>
    </row>
    <row r="15" spans="1:14" x14ac:dyDescent="0.25">
      <c r="A15" s="12" t="s">
        <v>25</v>
      </c>
      <c r="B15" s="13">
        <f t="shared" si="2"/>
        <v>18411220</v>
      </c>
      <c r="C15" s="13">
        <v>1905000</v>
      </c>
      <c r="D15" s="13">
        <v>1240000</v>
      </c>
      <c r="E15" s="13">
        <v>1785000.0000000002</v>
      </c>
      <c r="F15" s="13">
        <v>1240000</v>
      </c>
      <c r="G15" s="13">
        <v>1785000.0000000002</v>
      </c>
      <c r="H15" s="13">
        <v>1390000</v>
      </c>
      <c r="I15" s="13">
        <v>2135000</v>
      </c>
      <c r="J15" s="13">
        <v>1240000</v>
      </c>
      <c r="K15" s="13">
        <v>1585000</v>
      </c>
      <c r="L15" s="13">
        <v>1240000</v>
      </c>
      <c r="M15" s="13">
        <v>1710000</v>
      </c>
      <c r="N15" s="13">
        <v>1156220</v>
      </c>
    </row>
  </sheetData>
  <mergeCells count="4">
    <mergeCell ref="A1:N1"/>
    <mergeCell ref="A2:N2"/>
    <mergeCell ref="A4:N4"/>
    <mergeCell ref="A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2021-02-09T16:15:14Z</dcterms:created>
  <dcterms:modified xsi:type="dcterms:W3CDTF">2021-02-09T16:16:16Z</dcterms:modified>
</cp:coreProperties>
</file>