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tefaia\Desktop\IMJUV TV ANUAL 2021\"/>
    </mc:Choice>
  </mc:AlternateContent>
  <bookViews>
    <workbookView xWindow="0" yWindow="0" windowWidth="24000" windowHeight="9105" activeTab="2"/>
  </bookViews>
  <sheets>
    <sheet name="INGRESOS" sheetId="2" r:id="rId1"/>
    <sheet name="EGRESOS" sheetId="3" r:id="rId2"/>
    <sheet name="COG" sheetId="5" r:id="rId3"/>
    <sheet name="6" sheetId="6" r:id="rId4"/>
    <sheet name="15" sheetId="9" r:id="rId5"/>
    <sheet name="18" sheetId="10" state="hidden" r:id="rId6"/>
  </sheets>
  <externalReferences>
    <externalReference r:id="rId7"/>
    <externalReference r:id="rId8"/>
  </externalReferences>
  <definedNames>
    <definedName name="_xlnm._FilterDatabase" localSheetId="3" hidden="1">'6'!$A$6:$C$14</definedName>
    <definedName name="_xlnm._FilterDatabase" localSheetId="2" hidden="1">COG!$A$4:$C$35</definedName>
    <definedName name="_ftn1" localSheetId="4">[1]Ingresos!#REF!</definedName>
    <definedName name="_ftn1" localSheetId="5">[1]Ingresos!#REF!</definedName>
    <definedName name="_ftn1" localSheetId="3">[1]Ingresos!#REF!</definedName>
    <definedName name="_ftn1" localSheetId="2">[1]Ingresos!#REF!</definedName>
    <definedName name="_ftn1">#REF!</definedName>
    <definedName name="_ftn2" localSheetId="4">'[1]5'!#REF!</definedName>
    <definedName name="_ftn2" localSheetId="5">'[1]5'!#REF!</definedName>
    <definedName name="_ftn2" localSheetId="3">'[1]5'!#REF!</definedName>
    <definedName name="_ftn2" localSheetId="2">'[1]5'!#REF!</definedName>
    <definedName name="_ftn2">'[2]5'!#REF!</definedName>
    <definedName name="_ftnref2" localSheetId="4">'[1]5'!#REF!</definedName>
    <definedName name="_ftnref2" localSheetId="5">'[1]5'!#REF!</definedName>
    <definedName name="_ftnref2" localSheetId="3">'[1]5'!#REF!</definedName>
    <definedName name="_ftnref2" localSheetId="2">'[1]5'!#REF!</definedName>
    <definedName name="_ftnref2">'[2]5'!#REF!</definedName>
    <definedName name="_xlnm.Print_Area" localSheetId="2">COG!$A$1:$C$42</definedName>
    <definedName name="_xlnm.Print_Area" localSheetId="1">EGRESOS!$A$1:$F$51</definedName>
    <definedName name="_xlnm.Print_Titles" localSheetId="1">EGRESOS!$1:$2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5" l="1"/>
  <c r="C88" i="5" l="1"/>
  <c r="C87" i="5" s="1"/>
  <c r="C13" i="5" l="1"/>
  <c r="F23" i="9" l="1"/>
  <c r="E23" i="9"/>
  <c r="D23" i="9"/>
  <c r="C23" i="9"/>
  <c r="C8" i="6"/>
  <c r="C14" i="5"/>
  <c r="C85" i="5" l="1"/>
  <c r="C84" i="5" s="1"/>
  <c r="C81" i="5"/>
  <c r="C77" i="5"/>
  <c r="C73" i="5"/>
  <c r="C70" i="5"/>
  <c r="C65" i="5"/>
  <c r="C60" i="5"/>
  <c r="C54" i="5"/>
  <c r="C51" i="5"/>
  <c r="C46" i="5"/>
  <c r="C42" i="5"/>
  <c r="C38" i="5"/>
  <c r="C36" i="5"/>
  <c r="C34" i="5"/>
  <c r="C30" i="5"/>
  <c r="C28" i="5"/>
  <c r="C22" i="5"/>
  <c r="C18" i="5"/>
  <c r="C12" i="5"/>
  <c r="C10" i="5"/>
  <c r="C21" i="5" l="1"/>
  <c r="C45" i="5"/>
  <c r="C14" i="6" l="1"/>
</calcChain>
</file>

<file path=xl/sharedStrings.xml><?xml version="1.0" encoding="utf-8"?>
<sst xmlns="http://schemas.openxmlformats.org/spreadsheetml/2006/main" count="309" uniqueCount="205">
  <si>
    <t>SERVICIOS PERSONALES</t>
  </si>
  <si>
    <t>SERVICIOS GENERALES</t>
  </si>
  <si>
    <t>INSTITUTO MUNICIPAL DE INVESTIGACION, PLANEACION Y ESTADISTICA PARA EL MUNICIPIO DE CELAYA, GTO.</t>
  </si>
  <si>
    <t>DENOMINACIÓN</t>
  </si>
  <si>
    <t>APROBADO</t>
  </si>
  <si>
    <t>ANALÍTICO DE EGRESOS</t>
  </si>
  <si>
    <t>C.A/C.P/COG</t>
  </si>
  <si>
    <t>FF</t>
  </si>
  <si>
    <t>C.F/C.T.G</t>
  </si>
  <si>
    <t>C.E</t>
  </si>
  <si>
    <t>PRESUPUESTO DE EGRESOS</t>
  </si>
  <si>
    <t xml:space="preserve">E0001  </t>
  </si>
  <si>
    <t>DIRECCION GENERAL</t>
  </si>
  <si>
    <t>Instalación, reparación y mantenimiento de equipo de cómputo y tecnología de la información</t>
  </si>
  <si>
    <t>Materiales y útiles de oficina</t>
  </si>
  <si>
    <t>Material de limpieza</t>
  </si>
  <si>
    <t>Viáticos nacionales para servidores públicos en el desempeño de funciones oficiales</t>
  </si>
  <si>
    <r>
      <t>El presupuesto de egresos de la entidad con base en la Clasificación por Objeto del Gasto a nivel de capítulo, concepto y partida genérica, se distribuye de la siguiente manera:</t>
    </r>
    <r>
      <rPr>
        <sz val="11"/>
        <color rgb="FF595959"/>
        <rFont val="Arial"/>
        <family val="2"/>
      </rPr>
      <t xml:space="preserve"> </t>
    </r>
  </si>
  <si>
    <t>Capítulo-Concepto-Partida genérica</t>
  </si>
  <si>
    <t>Presupuesto aprobado</t>
  </si>
  <si>
    <t>REMUNERACIONES AL PERSONAL DE CARÁCTER PERMANENTE</t>
  </si>
  <si>
    <t>Sueldos base al personal permanente</t>
  </si>
  <si>
    <t>REMUNERACIONES ADICIONALES Y ESPECIALES</t>
  </si>
  <si>
    <t>Primas de vacaciones, dominical y gratificación de fin de año</t>
  </si>
  <si>
    <t>SEGURIDAD SOCIAL</t>
  </si>
  <si>
    <t>Aportaciones de seguridad social</t>
  </si>
  <si>
    <t>Aportaciones a fondos de vivienda</t>
  </si>
  <si>
    <t>OTRAS PRESTACIONES SOCIALES Y ECONÓMICAS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</si>
  <si>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</si>
  <si>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</si>
  <si>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</si>
  <si>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</si>
  <si>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COMBUSTIBLES, LUBRICANTES Y ADITIVOS</t>
  </si>
  <si>
    <t>Combustibles, lubricantes y aditivos</t>
  </si>
  <si>
    <t>SERVICIOS BÁSICOS</t>
  </si>
  <si>
    <t>Energía eléctrica</t>
  </si>
  <si>
    <t>Telefonía tradicional</t>
  </si>
  <si>
    <t>Servicios postales y telegráficos</t>
  </si>
  <si>
    <t>SERVICIOS PROFESIONALES, CIENTÍFICOS, TÉCNICOS Y OTROS SERVICIOS</t>
  </si>
  <si>
    <t>Servicios de capacitación</t>
  </si>
  <si>
    <t>SERVICIOS FINANCIEROS, BANCARIOS Y COMERCIALES</t>
  </si>
  <si>
    <t>Seguro de bienes patrimoniales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</si>
  <si>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</si>
  <si>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</si>
  <si>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</si>
  <si>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Reparación y mantenimiento de equipo de transporte</t>
  </si>
  <si>
    <t>SERVICIOS DE TRASLADO Y VIÁTICOS</t>
  </si>
  <si>
    <t>Pasajes aéreos</t>
  </si>
  <si>
    <t>Pasajes terrestres</t>
  </si>
  <si>
    <t>Viáticos en el país</t>
  </si>
  <si>
    <t>SERVICIOS OFICIALES</t>
  </si>
  <si>
    <t>Gastos de representación</t>
  </si>
  <si>
    <t>OTROS SERVICIOS GENERALES</t>
  </si>
  <si>
    <t>Impuestos y derechos</t>
  </si>
  <si>
    <t>Impuesto sobre nóminas y otros que se deriven de una relación laboral</t>
  </si>
  <si>
    <t>Total presupuesto de egresos</t>
  </si>
  <si>
    <t> </t>
  </si>
  <si>
    <t xml:space="preserve"> El presupuesto de egresos de la entidad del ejercicio 2019 con base en la Clasificación Funcional del Gasto a nivel de finalidad, función y subfunción, se distribuye de la siguiente manera: </t>
  </si>
  <si>
    <t>Clasificación Funcional del Gasto (Finalidad, función y subfunción)</t>
  </si>
  <si>
    <t>Finalidad-Función-Subfunción</t>
  </si>
  <si>
    <t>1.8.3</t>
  </si>
  <si>
    <t>Servicios de Comunicación y Medios</t>
  </si>
  <si>
    <t>1.8.4</t>
  </si>
  <si>
    <t>Acceso a la Información Pública Gubernamental</t>
  </si>
  <si>
    <t>1.8.5</t>
  </si>
  <si>
    <t>Otros</t>
  </si>
  <si>
    <t>En el ejercicio fiscal 2019, la Entidad contará con 36 plazas de conformidad con lo siguiente:</t>
  </si>
  <si>
    <t>Analítico de plazas de la Entidad</t>
  </si>
  <si>
    <t>Área/Departamento</t>
  </si>
  <si>
    <t>Plaza</t>
  </si>
  <si>
    <t>Número de plazas</t>
  </si>
  <si>
    <t>Confianza</t>
  </si>
  <si>
    <t>Base</t>
  </si>
  <si>
    <t>Honorarios</t>
  </si>
  <si>
    <t>DIRECTOR GENERAL</t>
  </si>
  <si>
    <t>COORDINADOR DE AREA</t>
  </si>
  <si>
    <t>Suma</t>
  </si>
  <si>
    <r>
      <t>El saldo de la deuda pública de la entidado de __________, Gto., es de __________, con fecha de corte al __ de _____ de 2019. </t>
    </r>
    <r>
      <rPr>
        <sz val="9"/>
        <color rgb="FF0070C0"/>
        <rFont val="Arial"/>
        <family val="2"/>
      </rPr>
      <t>(La fecha de corte corresponde al momento en que se presenta el proyecto de presupuesto de egresos municipal o bien una estimación del saldo al cierre del ejercicio fiscal en que se presenta el proyecto de presupuesto municipal)</t>
    </r>
  </si>
  <si>
    <t xml:space="preserve">	</t>
  </si>
  <si>
    <t>SALDO DE LA DEUDA PÚBLICA</t>
  </si>
  <si>
    <t>No. de crédito (registro SHCP)</t>
  </si>
  <si>
    <t>Institución bancaria</t>
  </si>
  <si>
    <t>Fecha de contratación</t>
  </si>
  <si>
    <t>Tipo de instrumento</t>
  </si>
  <si>
    <t>Tasa de interés</t>
  </si>
  <si>
    <t>Plazo de vencimiento</t>
  </si>
  <si>
    <t>Fuente o garantía de pago</t>
  </si>
  <si>
    <t>Monto contratado</t>
  </si>
  <si>
    <t>Destino</t>
  </si>
  <si>
    <t>Saldo al __ de _____ de 2017</t>
  </si>
  <si>
    <t>Otros pasivos circulantes</t>
  </si>
  <si>
    <t>Otros pasivos no circulantes</t>
  </si>
  <si>
    <t>Total deuda y otros pasivos al __ de _____ de 2016</t>
  </si>
  <si>
    <t>Para el ejercicio fiscal 2017 se establece una asignación presupuestaria para el pago de la deuda pública contratada con la banca privada y/o de desarrollo por la cantidad de __________, la cual será ejercida de la siguiente forma:</t>
  </si>
  <si>
    <t>9000 Deuda Pública</t>
  </si>
  <si>
    <t>9900 ADEFAS</t>
  </si>
  <si>
    <t>Amortización de la Deuda Pública</t>
  </si>
  <si>
    <t>Intereses de la Deuda Pública</t>
  </si>
  <si>
    <t>Comisiones de la Deuda Pública</t>
  </si>
  <si>
    <t>Gastos de la Deuda Pública</t>
  </si>
  <si>
    <t>Costos por Coberturas</t>
  </si>
  <si>
    <t>Apoyos Financieros</t>
  </si>
  <si>
    <t>NO APLICA</t>
  </si>
  <si>
    <t>INSTITUTO MUNICIPAL DE LA JUVENTUD DE CELAYA, GUANAJUATO</t>
  </si>
  <si>
    <t>31120-9201</t>
  </si>
  <si>
    <t>2.4.1</t>
  </si>
  <si>
    <t>DIRECCION IMJUV</t>
  </si>
  <si>
    <t>SUELDOS BASE</t>
  </si>
  <si>
    <t>PRIMA VACACIONAL</t>
  </si>
  <si>
    <t>GRATIFICACION DE FIN DE AÑO</t>
  </si>
  <si>
    <t>APORTACIONES IMSS</t>
  </si>
  <si>
    <t>APORTACIONES INFONAVIT</t>
  </si>
  <si>
    <t>AHORRO PARA EL RETIRO</t>
  </si>
  <si>
    <t>PRESTACIONES ESTABLECIDAS POR CONDICIONES GENERALES DE TRABAJO</t>
  </si>
  <si>
    <t>Equipos menores de oficina</t>
  </si>
  <si>
    <t>Material impreso e información digital</t>
  </si>
  <si>
    <t>MATERIAL DE LIMPIEZA</t>
  </si>
  <si>
    <t>Productos alimenticios para el personal en las instalaciones de las dependencias y entidades</t>
  </si>
  <si>
    <t>Combustibles, lubricantes y aditivos para vehículos terrestres, aéreos, marítimos, lacustres y fluviales asignados a servidores públicos</t>
  </si>
  <si>
    <t>Artículos deportivos</t>
  </si>
  <si>
    <t>Productos textiles</t>
  </si>
  <si>
    <t>Herramientas menores</t>
  </si>
  <si>
    <t>Servicio de energía eléctrica</t>
  </si>
  <si>
    <t>Servicio de agua</t>
  </si>
  <si>
    <t>Servicio telefonía tradicional</t>
  </si>
  <si>
    <t>Otros arrendamientos</t>
  </si>
  <si>
    <t>Servicios de protección y seguridad</t>
  </si>
  <si>
    <t>Seguros de responsabilidad patrimonial y fianzas</t>
  </si>
  <si>
    <t>Fletes y maniobras</t>
  </si>
  <si>
    <t>Instalación, reparación y mantenimiento de bienes informáticos</t>
  </si>
  <si>
    <t>Mantenimiento y conservación de vehículos terrestres, aéreos, marítimos, lacustres y fluviales</t>
  </si>
  <si>
    <t xml:space="preserve">Difusión e información de mensajes y actividades gubernamentales </t>
  </si>
  <si>
    <t>Gastos de orden social y cultural</t>
  </si>
  <si>
    <t>Congresos y convenciones</t>
  </si>
  <si>
    <t>Gastos relacionados con actividades culturales, deportivas y de ayuda extraordinaria</t>
  </si>
  <si>
    <t>Premios, recompensas, pensiones de gracia y pensión recreativa estudiantil</t>
  </si>
  <si>
    <t>DISTRIBUCIÓN DE SUBSIDIO OTORGADO</t>
  </si>
  <si>
    <t>COG</t>
  </si>
  <si>
    <t>PRESUPUESTO</t>
  </si>
  <si>
    <t>Transferencias para servicios personales</t>
  </si>
  <si>
    <t>Transferencias para materiales y suministros</t>
  </si>
  <si>
    <t>Transferencias para servicios básicos</t>
  </si>
  <si>
    <t>Transferencias, asignaciones, subsidios y otras ayudas</t>
  </si>
  <si>
    <t>Transferencias para bienes muebles, inmuebles e intangibles</t>
  </si>
  <si>
    <r>
      <t>El presupuesto de egresos de la entidad con base en la Clasificación por Objeto del Gasto a nivel de capítulo, concepto y partida genérica, se distribuye de la siguiente manera:</t>
    </r>
    <r>
      <rPr>
        <sz val="11"/>
        <color rgb="FF595959"/>
        <rFont val="Arial"/>
        <family val="2"/>
      </rPr>
      <t xml:space="preserve"> </t>
    </r>
    <r>
      <rPr>
        <sz val="9"/>
        <color rgb="FF0070C0"/>
        <rFont val="Arial"/>
        <family val="2"/>
      </rPr>
      <t>(La entidad podrá desglosar esta clasificación hasta el nivel de partida específica)</t>
    </r>
  </si>
  <si>
    <t>Aportaciones al sistema para el retiro</t>
  </si>
  <si>
    <t>Prestaciones contractuales</t>
  </si>
  <si>
    <t>Materiales y útiles de enseñanza</t>
  </si>
  <si>
    <t>ALIMENTOS Y UTENSILIOS</t>
  </si>
  <si>
    <t>Productos alimenticios para personas</t>
  </si>
  <si>
    <t>MATERIALES Y ARTÍCULOS DE CONSTRUCCIÓN Y DE REPARACIÓN</t>
  </si>
  <si>
    <t>Material eléctrico y electrónico</t>
  </si>
  <si>
    <t>Artículos metálicos para la construcción</t>
  </si>
  <si>
    <t>Otros materiales y artículos de construcción y reparación</t>
  </si>
  <si>
    <t>PRODUCTOS QUÍMICOS, FARMACÉUTICOS Y DE LABORATORIO</t>
  </si>
  <si>
    <t>VESTUARIO, BLANCOS, PRENDAS DE PROTECCIÓN Y ARTÍCULOS DEPORTIVOS</t>
  </si>
  <si>
    <t>Vestuario y uniformes</t>
  </si>
  <si>
    <t>HERRAMIENTAS, REFACCIONES Y ACCESORIOS MENORES</t>
  </si>
  <si>
    <t>Refacciones y accesorios menores de mobiliario y equipo de administración, educacional y recreativo</t>
  </si>
  <si>
    <t>Agua</t>
  </si>
  <si>
    <t>SERVICIOS DE ARRENDAMIENTO</t>
  </si>
  <si>
    <t>Arrendamiento de activos intangibles</t>
  </si>
  <si>
    <t>Servicios legales, de contabilidad, auditoría y relacionados</t>
  </si>
  <si>
    <t>Servicios de apoyo administrativo, traducción, fotocopiado e impresión</t>
  </si>
  <si>
    <t>Servicios profesionales, científicos y técnicos integrales</t>
  </si>
  <si>
    <t>Servicios financieros y bancarios</t>
  </si>
  <si>
    <t>SERVICIOS DE COMUNICACION SOCIAL Y PUBLICIDAD</t>
  </si>
  <si>
    <t>Difusión por radio, televisión y otros medios de mensajes sobre programas y actividades gubernamentales</t>
  </si>
  <si>
    <t>Servicio de creación y difusión de contenido exclusivamente a través de Internet</t>
  </si>
  <si>
    <t>TRANSFERENCIAS, ASIGNACIONES, SUBSIDIOS Y OTRAS AYUDAS</t>
  </si>
  <si>
    <t>AYUDAS SOCIALES</t>
  </si>
  <si>
    <t>Ayudas sociales a personas</t>
  </si>
  <si>
    <t>LIQUIDACIONES POR INDEMNIZACIONES Y POR SUELDOS Y SALARIOS CAIDOS</t>
  </si>
  <si>
    <t>DESARROLLO SOCIAL</t>
  </si>
  <si>
    <t>2.4.</t>
  </si>
  <si>
    <t>RECREACIÓN, CULTURA Y OTRAS MANIFESTACIONES SOCIALES</t>
  </si>
  <si>
    <t>Deporte y Recreación</t>
  </si>
  <si>
    <t>UNIDAD ADMINISTRATIVA</t>
  </si>
  <si>
    <t>UNIDAD DE VINCULACION</t>
  </si>
  <si>
    <t>UNIDAD DE FORMACION INTEGRAL</t>
  </si>
  <si>
    <t>UNIDAD DE PREVENCIOIN Y ORIENTACION</t>
  </si>
  <si>
    <t>UNIDAD DE CULTURA URBANA</t>
  </si>
  <si>
    <t>UNIDAD DE COMUNICACIÓN</t>
  </si>
  <si>
    <t>UNIDAD JURIDICA</t>
  </si>
  <si>
    <t>AUXILIAR DE DIRECCION</t>
  </si>
  <si>
    <t>-</t>
  </si>
  <si>
    <t>AUXILIAR DE ADMINISTRATIVO</t>
  </si>
  <si>
    <t>AUXILIAR DE UNIDAD DE FORMACION INTEGRAL</t>
  </si>
  <si>
    <t>En el ejercicio fiscal 2021, la Entidad contará con ____ plazas de conformidad con lo siguiente:</t>
  </si>
  <si>
    <t>Liquidaciones por indemnizaciones y por sueldos y salarios caídos</t>
  </si>
  <si>
    <t>Materiales y Utiles de enseñanza</t>
  </si>
  <si>
    <t>Material electricoy electronico</t>
  </si>
  <si>
    <t>Materiales diversos</t>
  </si>
  <si>
    <t>Materiales, accesorios y suministros médicos</t>
  </si>
  <si>
    <t>Arren Act intangib</t>
  </si>
  <si>
    <t>servicios de capacitación</t>
  </si>
  <si>
    <t>Seguros de bienes patrimoniales</t>
  </si>
  <si>
    <t>Conservación y Mantenimiento de Inmuebles</t>
  </si>
  <si>
    <t>Servicio de creación y difusión de contenido exclusivamente a través de internet</t>
  </si>
  <si>
    <t>Gastos oficinna SP</t>
  </si>
  <si>
    <t>Impuesto sobre nomina</t>
  </si>
  <si>
    <t>Equipo de audio y vido</t>
  </si>
  <si>
    <t>BIENES MUEBLES, INMUEBLES E INTANGIBLES</t>
  </si>
  <si>
    <t>Mobiliario y equipo educacional y recreativo</t>
  </si>
  <si>
    <t>Equipos y aparatos audiovisuales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</si>
</sst>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595959"/>
      <name val="Arial"/>
      <family val="2"/>
    </font>
    <font>
      <sz val="11"/>
      <color rgb="FF595959"/>
      <name val="Arial"/>
      <family val="2"/>
    </font>
    <font>
      <b/>
      <sz val="10"/>
      <color theme="0"/>
      <name val="Arial"/>
      <family val="2"/>
    </font>
    <font>
      <b/>
      <sz val="10"/>
      <color rgb="FF595959"/>
      <name val="Arial"/>
      <family val="2"/>
    </font>
    <font>
      <b/>
      <sz val="14"/>
      <color theme="4" tint="-0.499984740745262"/>
      <name val="Calibri"/>
      <family val="2"/>
      <scheme val="minor"/>
    </font>
    <font>
      <b/>
      <vertAlign val="superscript"/>
      <sz val="9"/>
      <color rgb="FF595959"/>
      <name val="Calibri Light"/>
      <family val="2"/>
    </font>
    <font>
      <sz val="9"/>
      <color rgb="FF0070C0"/>
      <name val="Arial"/>
      <family val="2"/>
    </font>
    <font>
      <b/>
      <sz val="12"/>
      <color theme="4" tint="-0.499984740745262"/>
      <name val="Arial"/>
      <family val="2"/>
    </font>
    <font>
      <b/>
      <sz val="9"/>
      <color rgb="FF595959"/>
      <name val="Arial"/>
      <family val="2"/>
    </font>
    <font>
      <b/>
      <sz val="9"/>
      <color theme="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Century Gothic"/>
      <family val="2"/>
    </font>
  </fonts>
  <fills count="12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/>
        </stop>
      </gradientFill>
    </fill>
    <fill>
      <gradientFill degree="270">
        <stop position="0">
          <color theme="8" tint="-0.25098422193060094"/>
        </stop>
        <stop position="1">
          <color theme="8" tint="-0.49803155613879818"/>
        </stop>
      </gradientFill>
    </fill>
    <fill>
      <patternFill patternType="solid">
        <fgColor theme="4" tint="-0.499984740745262"/>
        <bgColor indexed="64"/>
      </patternFill>
    </fill>
    <fill>
      <gradientFill degree="45">
        <stop position="0">
          <color theme="4" tint="-0.25098422193060094"/>
        </stop>
        <stop position="0.5">
          <color theme="4"/>
        </stop>
        <stop position="1">
          <color theme="4" tint="-0.25098422193060094"/>
        </stop>
      </gradient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gradientFill degree="135">
        <stop position="0">
          <color theme="4" tint="0.40000610370189521"/>
        </stop>
        <stop position="0.5">
          <color theme="4" tint="0.80001220740379042"/>
        </stop>
        <stop position="1">
          <color theme="4" tint="0.40000610370189521"/>
        </stop>
      </gradientFill>
    </fill>
    <fill>
      <gradientFill degree="45">
        <stop position="0">
          <color theme="4" tint="-0.49803155613879818"/>
        </stop>
        <stop position="0.5">
          <color theme="4"/>
        </stop>
        <stop position="1">
          <color theme="4" tint="-0.49803155613879818"/>
        </stop>
      </gradient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2">
    <xf numFmtId="0" fontId="0" fillId="0" borderId="0" xfId="0"/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wrapText="1"/>
    </xf>
    <xf numFmtId="0" fontId="0" fillId="8" borderId="6" xfId="0" applyFont="1" applyFill="1" applyBorder="1" applyAlignment="1">
      <alignment wrapText="1"/>
    </xf>
    <xf numFmtId="0" fontId="0" fillId="0" borderId="6" xfId="0" applyFont="1" applyBorder="1" applyAlignment="1">
      <alignment wrapText="1"/>
    </xf>
    <xf numFmtId="4" fontId="10" fillId="9" borderId="6" xfId="0" applyNumberFormat="1" applyFont="1" applyFill="1" applyBorder="1" applyAlignment="1">
      <alignment wrapText="1"/>
    </xf>
    <xf numFmtId="0" fontId="11" fillId="0" borderId="0" xfId="0" applyFont="1" applyAlignment="1">
      <alignment wrapText="1"/>
    </xf>
    <xf numFmtId="0" fontId="10" fillId="9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wrapText="1"/>
    </xf>
    <xf numFmtId="0" fontId="10" fillId="7" borderId="12" xfId="0" applyFont="1" applyFill="1" applyBorder="1" applyAlignment="1">
      <alignment horizontal="center" wrapText="1"/>
    </xf>
    <xf numFmtId="0" fontId="17" fillId="7" borderId="12" xfId="0" applyFont="1" applyFill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0" fontId="5" fillId="2" borderId="12" xfId="0" applyFont="1" applyFill="1" applyBorder="1" applyAlignment="1">
      <alignment wrapText="1"/>
    </xf>
    <xf numFmtId="0" fontId="10" fillId="2" borderId="14" xfId="0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center" wrapText="1"/>
    </xf>
    <xf numFmtId="0" fontId="10" fillId="2" borderId="5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8" fillId="11" borderId="5" xfId="0" applyFont="1" applyFill="1" applyBorder="1" applyAlignment="1">
      <alignment wrapText="1"/>
    </xf>
    <xf numFmtId="0" fontId="8" fillId="11" borderId="6" xfId="0" applyFont="1" applyFill="1" applyBorder="1" applyAlignment="1">
      <alignment wrapText="1"/>
    </xf>
    <xf numFmtId="0" fontId="11" fillId="11" borderId="5" xfId="0" applyFont="1" applyFill="1" applyBorder="1" applyAlignment="1">
      <alignment wrapText="1"/>
    </xf>
    <xf numFmtId="0" fontId="11" fillId="11" borderId="6" xfId="0" applyFont="1" applyFill="1" applyBorder="1" applyAlignment="1">
      <alignment wrapText="1"/>
    </xf>
    <xf numFmtId="0" fontId="1" fillId="10" borderId="0" xfId="0" applyFont="1" applyFill="1"/>
    <xf numFmtId="0" fontId="10" fillId="7" borderId="3" xfId="0" applyFont="1" applyFill="1" applyBorder="1" applyAlignment="1">
      <alignment vertical="center" wrapText="1"/>
    </xf>
    <xf numFmtId="0" fontId="3" fillId="0" borderId="0" xfId="1" applyFont="1" applyBorder="1" applyAlignment="1">
      <alignment vertical="center"/>
    </xf>
    <xf numFmtId="43" fontId="0" fillId="0" borderId="0" xfId="2" applyFont="1"/>
    <xf numFmtId="0" fontId="1" fillId="0" borderId="0" xfId="0" applyFont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43" fontId="5" fillId="3" borderId="0" xfId="2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43" fontId="10" fillId="4" borderId="3" xfId="2" applyFont="1" applyFill="1" applyBorder="1" applyAlignment="1">
      <alignment horizontal="center" vertical="center" wrapText="1"/>
    </xf>
    <xf numFmtId="43" fontId="7" fillId="5" borderId="3" xfId="2" applyFont="1" applyFill="1" applyBorder="1" applyAlignment="1">
      <alignment wrapText="1"/>
    </xf>
    <xf numFmtId="43" fontId="1" fillId="6" borderId="6" xfId="2" applyFont="1" applyFill="1" applyBorder="1" applyAlignment="1">
      <alignment wrapText="1"/>
    </xf>
    <xf numFmtId="43" fontId="0" fillId="0" borderId="6" xfId="2" applyFont="1" applyBorder="1" applyAlignment="1">
      <alignment wrapText="1"/>
    </xf>
    <xf numFmtId="43" fontId="7" fillId="5" borderId="6" xfId="2" applyFont="1" applyFill="1" applyBorder="1" applyAlignment="1">
      <alignment wrapText="1"/>
    </xf>
    <xf numFmtId="4" fontId="0" fillId="6" borderId="6" xfId="0" applyNumberFormat="1" applyFont="1" applyFill="1" applyBorder="1" applyAlignment="1">
      <alignment wrapText="1"/>
    </xf>
    <xf numFmtId="43" fontId="0" fillId="0" borderId="0" xfId="2" applyNumberFormat="1" applyFont="1"/>
    <xf numFmtId="0" fontId="0" fillId="0" borderId="0" xfId="0" applyFill="1"/>
    <xf numFmtId="0" fontId="3" fillId="0" borderId="0" xfId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vertical="center" wrapText="1"/>
    </xf>
    <xf numFmtId="0" fontId="10" fillId="7" borderId="3" xfId="0" applyFont="1" applyFill="1" applyBorder="1" applyAlignment="1">
      <alignment vertical="center" wrapText="1"/>
    </xf>
    <xf numFmtId="0" fontId="10" fillId="7" borderId="2" xfId="0" applyFont="1" applyFill="1" applyBorder="1" applyAlignment="1">
      <alignment wrapText="1"/>
    </xf>
    <xf numFmtId="0" fontId="10" fillId="7" borderId="3" xfId="0" applyFont="1" applyFill="1" applyBorder="1" applyAlignment="1">
      <alignment wrapText="1"/>
    </xf>
    <xf numFmtId="0" fontId="13" fillId="0" borderId="0" xfId="0" applyFont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0" fontId="10" fillId="7" borderId="9" xfId="0" applyFont="1" applyFill="1" applyBorder="1" applyAlignment="1">
      <alignment horizontal="center" wrapText="1"/>
    </xf>
    <xf numFmtId="0" fontId="10" fillId="7" borderId="10" xfId="0" applyFont="1" applyFill="1" applyBorder="1" applyAlignment="1">
      <alignment horizontal="center" wrapText="1"/>
    </xf>
    <xf numFmtId="0" fontId="10" fillId="7" borderId="11" xfId="0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10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18" fillId="2" borderId="9" xfId="0" applyFont="1" applyFill="1" applyBorder="1" applyAlignment="1">
      <alignment wrapText="1"/>
    </xf>
    <xf numFmtId="0" fontId="18" fillId="2" borderId="10" xfId="0" applyFont="1" applyFill="1" applyBorder="1" applyAlignment="1">
      <alignment wrapText="1"/>
    </xf>
    <xf numFmtId="0" fontId="18" fillId="2" borderId="11" xfId="0" applyFont="1" applyFill="1" applyBorder="1" applyAlignment="1">
      <alignment wrapText="1"/>
    </xf>
  </cellXfs>
  <cellStyles count="4">
    <cellStyle name="Millares" xfId="2" builtinId="3"/>
    <cellStyle name="Millares 2" xfId="3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oja1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1</xdr:col>
      <xdr:colOff>217879</xdr:colOff>
      <xdr:row>3</xdr:row>
      <xdr:rowOff>171450</xdr:rowOff>
    </xdr:to>
    <xdr:pic>
      <xdr:nvPicPr>
        <xdr:cNvPr id="2" name="Imagen 1" descr="Resultado de imagen para celaya joven logotipo">
          <a:extLst>
            <a:ext uri="{FF2B5EF4-FFF2-40B4-BE49-F238E27FC236}">
              <a16:creationId xmlns:a16="http://schemas.microsoft.com/office/drawing/2014/main" xmlns="" id="{B7892E40-EA32-4D11-9B58-FA7C5535F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88462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960829</xdr:colOff>
      <xdr:row>3</xdr:row>
      <xdr:rowOff>180975</xdr:rowOff>
    </xdr:to>
    <xdr:pic>
      <xdr:nvPicPr>
        <xdr:cNvPr id="2" name="Imagen 1" descr="Resultado de imagen para celaya joven logotipo">
          <a:extLst>
            <a:ext uri="{FF2B5EF4-FFF2-40B4-BE49-F238E27FC236}">
              <a16:creationId xmlns:a16="http://schemas.microsoft.com/office/drawing/2014/main" xmlns="" id="{8369E515-0F3C-4CC5-B994-2178F6151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88462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0</xdr:col>
      <xdr:colOff>884629</xdr:colOff>
      <xdr:row>5</xdr:row>
      <xdr:rowOff>114300</xdr:rowOff>
    </xdr:to>
    <xdr:pic>
      <xdr:nvPicPr>
        <xdr:cNvPr id="2" name="Imagen 1" descr="Resultado de imagen para celaya joven logotipo">
          <a:extLst>
            <a:ext uri="{FF2B5EF4-FFF2-40B4-BE49-F238E27FC236}">
              <a16:creationId xmlns:a16="http://schemas.microsoft.com/office/drawing/2014/main" xmlns="" id="{999624B6-AD07-4143-8F80-99F37635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88462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1152525</xdr:colOff>
      <xdr:row>2</xdr:row>
      <xdr:rowOff>28575</xdr:rowOff>
    </xdr:from>
    <xdr:to>
      <xdr:col>0</xdr:col>
      <xdr:colOff>2037154</xdr:colOff>
      <xdr:row>5</xdr:row>
      <xdr:rowOff>66675</xdr:rowOff>
    </xdr:to>
    <xdr:pic>
      <xdr:nvPicPr>
        <xdr:cNvPr id="2" name="Imagen 1" descr="Resultado de imagen para celaya joven logotipo">
          <a:extLst>
            <a:ext uri="{FF2B5EF4-FFF2-40B4-BE49-F238E27FC236}">
              <a16:creationId xmlns:a16="http://schemas.microsoft.com/office/drawing/2014/main" xmlns="" id="{2706AFF0-AB88-48CC-8443-4875F6855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28575"/>
          <a:ext cx="884629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11</xdr:col>
      <xdr:colOff>104775</xdr:colOff>
      <xdr:row>0</xdr:row>
      <xdr:rowOff>247650</xdr:rowOff>
    </xdr:to>
    <xdr:sp macro="" textlink="">
      <xdr:nvSpPr>
        <xdr:cNvPr id="2" name="CuadroTexto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5E8395D-9EF6-4307-ABFA-24EA469AFDF9}"/>
            </a:ext>
          </a:extLst>
        </xdr:cNvPr>
        <xdr:cNvSpPr txBox="1"/>
      </xdr:nvSpPr>
      <xdr:spPr>
        <a:xfrm>
          <a:off x="15640050" y="0"/>
          <a:ext cx="866775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REGRESAR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Y%20CUENTA%20PUBLICA\BERY\ANTEPROYECTO%202019%20FINAL%2014.12.18\ANTEPROYECTO%20DESCENTRALIZADOS%202019\IMIPE_Presupuesto_2019\IMIPE%20Anexos%20Presupuesto%20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PRESUPUESTO%20Y%20CUENTA%20PUBLICA\ANTEPROYECTO%20DESCENTRALIZADOS%202019\IMIPE%20Anexos%20Presupuesto%20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2"/>
      <sheetName val="COG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8"/>
      <sheetName val="19"/>
      <sheetName val="23"/>
      <sheetName val="26"/>
      <sheetName val="27"/>
      <sheetName val="28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"/>
  <sheetViews>
    <sheetView workbookViewId="0">
      <selection activeCell="C9" sqref="C9:C13"/>
    </sheetView>
  </sheetViews>
  <sheetFormatPr baseColWidth="10" defaultColWidth="20.85546875" defaultRowHeight="15" x14ac:dyDescent="0.25"/>
  <cols>
    <col min="1" max="1" width="11.140625" customWidth="1"/>
    <col min="2" max="2" width="59.28515625" customWidth="1"/>
  </cols>
  <sheetData>
    <row r="2" spans="1:6" x14ac:dyDescent="0.25">
      <c r="B2" s="54" t="s">
        <v>103</v>
      </c>
      <c r="C2" s="54"/>
      <c r="D2" s="38"/>
      <c r="E2" s="38"/>
      <c r="F2" s="38"/>
    </row>
    <row r="5" spans="1:6" x14ac:dyDescent="0.25">
      <c r="A5" s="53"/>
      <c r="B5" s="53"/>
      <c r="C5" s="53"/>
      <c r="D5" s="53"/>
      <c r="E5" s="53"/>
      <c r="F5" s="53"/>
    </row>
    <row r="6" spans="1:6" x14ac:dyDescent="0.25">
      <c r="A6" s="53"/>
      <c r="B6" s="53"/>
      <c r="C6" s="53"/>
    </row>
    <row r="7" spans="1:6" ht="15" hidden="1" customHeight="1" x14ac:dyDescent="0.25">
      <c r="A7" s="53" t="s">
        <v>136</v>
      </c>
      <c r="B7" s="53"/>
      <c r="C7" s="53"/>
    </row>
    <row r="8" spans="1:6" x14ac:dyDescent="0.25">
      <c r="A8" s="39" t="s">
        <v>137</v>
      </c>
      <c r="B8" s="40" t="s">
        <v>3</v>
      </c>
      <c r="C8" s="41" t="s">
        <v>138</v>
      </c>
    </row>
    <row r="9" spans="1:6" x14ac:dyDescent="0.25">
      <c r="A9">
        <v>4151</v>
      </c>
      <c r="B9" t="s">
        <v>139</v>
      </c>
      <c r="C9" s="51">
        <v>2279779.0499999998</v>
      </c>
    </row>
    <row r="10" spans="1:6" x14ac:dyDescent="0.25">
      <c r="A10">
        <v>4152</v>
      </c>
      <c r="B10" t="s">
        <v>140</v>
      </c>
      <c r="C10" s="51">
        <v>181511.35</v>
      </c>
    </row>
    <row r="11" spans="1:6" x14ac:dyDescent="0.25">
      <c r="A11">
        <v>4153</v>
      </c>
      <c r="B11" t="s">
        <v>141</v>
      </c>
      <c r="C11" s="51">
        <v>191924.6</v>
      </c>
    </row>
    <row r="12" spans="1:6" x14ac:dyDescent="0.25">
      <c r="A12">
        <v>4154</v>
      </c>
      <c r="B12" t="s">
        <v>142</v>
      </c>
      <c r="C12" s="51">
        <v>177500</v>
      </c>
    </row>
    <row r="13" spans="1:6" x14ac:dyDescent="0.25">
      <c r="A13">
        <v>4155</v>
      </c>
      <c r="B13" t="s">
        <v>143</v>
      </c>
      <c r="C13" s="51">
        <v>8000</v>
      </c>
    </row>
    <row r="14" spans="1:6" x14ac:dyDescent="0.25">
      <c r="C14" s="37"/>
    </row>
  </sheetData>
  <mergeCells count="4">
    <mergeCell ref="A7:C7"/>
    <mergeCell ref="B2:C2"/>
    <mergeCell ref="A5:F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opLeftCell="A31" workbookViewId="0">
      <selection activeCell="B51" sqref="B51:B52"/>
    </sheetView>
  </sheetViews>
  <sheetFormatPr baseColWidth="10" defaultColWidth="11.42578125" defaultRowHeight="15" x14ac:dyDescent="0.25"/>
  <cols>
    <col min="1" max="1" width="24.7109375" bestFit="1" customWidth="1"/>
    <col min="2" max="2" width="86" bestFit="1" customWidth="1"/>
    <col min="3" max="3" width="14.5703125" bestFit="1" customWidth="1"/>
    <col min="4" max="4" width="8" bestFit="1" customWidth="1"/>
    <col min="5" max="5" width="11.7109375" bestFit="1" customWidth="1"/>
    <col min="6" max="6" width="7.5703125" bestFit="1" customWidth="1"/>
  </cols>
  <sheetData>
    <row r="1" spans="1:7" ht="14.45" customHeight="1" x14ac:dyDescent="0.25"/>
    <row r="2" spans="1:7" x14ac:dyDescent="0.25">
      <c r="B2" s="54" t="s">
        <v>103</v>
      </c>
      <c r="C2" s="54"/>
      <c r="D2" s="54"/>
      <c r="E2" s="54"/>
      <c r="F2" s="38"/>
      <c r="G2" s="38"/>
    </row>
    <row r="4" spans="1:7" x14ac:dyDescent="0.25">
      <c r="A4" s="53"/>
      <c r="B4" s="53"/>
      <c r="C4" s="53"/>
      <c r="D4" s="53"/>
      <c r="E4" s="53"/>
      <c r="F4" s="53"/>
    </row>
    <row r="5" spans="1:7" x14ac:dyDescent="0.25">
      <c r="A5" s="53" t="s">
        <v>5</v>
      </c>
      <c r="B5" s="53"/>
      <c r="C5" s="53"/>
      <c r="D5" s="53"/>
      <c r="E5" s="53"/>
      <c r="F5" s="53"/>
    </row>
    <row r="6" spans="1:7" x14ac:dyDescent="0.25">
      <c r="A6" s="39" t="s">
        <v>6</v>
      </c>
      <c r="B6" s="40" t="s">
        <v>3</v>
      </c>
      <c r="C6" s="39" t="s">
        <v>4</v>
      </c>
      <c r="D6" s="42" t="s">
        <v>7</v>
      </c>
      <c r="E6" s="43" t="s">
        <v>8</v>
      </c>
      <c r="F6" s="44" t="s">
        <v>9</v>
      </c>
    </row>
    <row r="7" spans="1:7" x14ac:dyDescent="0.25">
      <c r="A7" t="s">
        <v>10</v>
      </c>
      <c r="D7">
        <v>1100121</v>
      </c>
      <c r="E7" t="s">
        <v>105</v>
      </c>
    </row>
    <row r="8" spans="1:7" x14ac:dyDescent="0.25">
      <c r="A8" t="s">
        <v>11</v>
      </c>
      <c r="B8" t="s">
        <v>106</v>
      </c>
      <c r="D8">
        <v>1100121</v>
      </c>
      <c r="E8" t="s">
        <v>105</v>
      </c>
    </row>
    <row r="9" spans="1:7" x14ac:dyDescent="0.25">
      <c r="A9" s="52" t="s">
        <v>104</v>
      </c>
      <c r="B9" s="52" t="s">
        <v>12</v>
      </c>
      <c r="D9">
        <v>1100121</v>
      </c>
      <c r="E9" t="s">
        <v>105</v>
      </c>
    </row>
    <row r="10" spans="1:7" x14ac:dyDescent="0.25">
      <c r="A10" s="52">
        <v>1131</v>
      </c>
      <c r="B10" s="52" t="s">
        <v>107</v>
      </c>
      <c r="C10" s="37">
        <v>1171759.8199999998</v>
      </c>
      <c r="D10">
        <v>1100121</v>
      </c>
      <c r="E10" t="s">
        <v>105</v>
      </c>
    </row>
    <row r="11" spans="1:7" x14ac:dyDescent="0.25">
      <c r="A11" s="52">
        <v>1321</v>
      </c>
      <c r="B11" s="52" t="s">
        <v>108</v>
      </c>
      <c r="C11" s="37">
        <v>19261.809999999998</v>
      </c>
      <c r="D11">
        <v>1100121</v>
      </c>
      <c r="E11" t="s">
        <v>105</v>
      </c>
    </row>
    <row r="12" spans="1:7" x14ac:dyDescent="0.25">
      <c r="A12" s="52">
        <v>1323</v>
      </c>
      <c r="B12" s="52" t="s">
        <v>109</v>
      </c>
      <c r="C12" s="37">
        <v>160515.04</v>
      </c>
      <c r="D12">
        <v>1100121</v>
      </c>
      <c r="E12" t="s">
        <v>105</v>
      </c>
    </row>
    <row r="13" spans="1:7" x14ac:dyDescent="0.25">
      <c r="A13" s="52">
        <v>1413</v>
      </c>
      <c r="B13" s="52" t="s">
        <v>110</v>
      </c>
      <c r="C13" s="37">
        <v>180296.12999999995</v>
      </c>
      <c r="D13">
        <v>1100121</v>
      </c>
      <c r="E13" t="s">
        <v>105</v>
      </c>
    </row>
    <row r="14" spans="1:7" x14ac:dyDescent="0.25">
      <c r="A14" s="52">
        <v>1421</v>
      </c>
      <c r="B14" s="52" t="s">
        <v>111</v>
      </c>
      <c r="C14" s="37">
        <v>82694.34</v>
      </c>
      <c r="D14">
        <v>1100121</v>
      </c>
      <c r="E14" t="s">
        <v>105</v>
      </c>
    </row>
    <row r="15" spans="1:7" x14ac:dyDescent="0.25">
      <c r="A15" s="52">
        <v>1431</v>
      </c>
      <c r="B15" s="52" t="s">
        <v>112</v>
      </c>
      <c r="C15" s="37">
        <v>103667.61</v>
      </c>
      <c r="D15">
        <v>1100121</v>
      </c>
      <c r="E15" t="s">
        <v>105</v>
      </c>
    </row>
    <row r="16" spans="1:7" x14ac:dyDescent="0.25">
      <c r="A16" s="52">
        <v>1522</v>
      </c>
      <c r="B16" s="52" t="s">
        <v>189</v>
      </c>
      <c r="C16" s="37">
        <v>268709.46999999997</v>
      </c>
      <c r="D16">
        <v>1100121</v>
      </c>
      <c r="E16" t="s">
        <v>105</v>
      </c>
    </row>
    <row r="17" spans="1:5" x14ac:dyDescent="0.25">
      <c r="A17" s="52">
        <v>1541</v>
      </c>
      <c r="B17" s="52" t="s">
        <v>113</v>
      </c>
      <c r="C17" s="37">
        <v>292874.82999999996</v>
      </c>
      <c r="D17">
        <v>1100121</v>
      </c>
      <c r="E17" t="s">
        <v>105</v>
      </c>
    </row>
    <row r="18" spans="1:5" x14ac:dyDescent="0.25">
      <c r="A18" s="52">
        <v>2111</v>
      </c>
      <c r="B18" s="52" t="s">
        <v>14</v>
      </c>
      <c r="C18" s="37">
        <v>14300</v>
      </c>
      <c r="D18">
        <v>1100121</v>
      </c>
      <c r="E18" t="s">
        <v>105</v>
      </c>
    </row>
    <row r="19" spans="1:5" x14ac:dyDescent="0.25">
      <c r="A19" s="52">
        <v>2112</v>
      </c>
      <c r="B19" s="52" t="s">
        <v>114</v>
      </c>
      <c r="C19" s="37">
        <v>3400</v>
      </c>
      <c r="D19">
        <v>1100121</v>
      </c>
      <c r="E19" t="s">
        <v>105</v>
      </c>
    </row>
    <row r="20" spans="1:5" x14ac:dyDescent="0.25">
      <c r="A20" s="52">
        <v>2121</v>
      </c>
      <c r="B20" s="52" t="s">
        <v>31</v>
      </c>
      <c r="C20" s="37">
        <v>20000</v>
      </c>
      <c r="D20">
        <v>1100121</v>
      </c>
      <c r="E20" t="s">
        <v>105</v>
      </c>
    </row>
    <row r="21" spans="1:5" x14ac:dyDescent="0.25">
      <c r="A21" s="52">
        <v>2151</v>
      </c>
      <c r="B21" s="52" t="s">
        <v>115</v>
      </c>
      <c r="C21" s="37">
        <v>4000.0000000000005</v>
      </c>
      <c r="D21">
        <v>1100121</v>
      </c>
      <c r="E21" t="s">
        <v>105</v>
      </c>
    </row>
    <row r="22" spans="1:5" x14ac:dyDescent="0.25">
      <c r="A22" s="52">
        <v>2161</v>
      </c>
      <c r="B22" s="52" t="s">
        <v>116</v>
      </c>
      <c r="C22" s="37">
        <v>22700.000000000007</v>
      </c>
      <c r="D22">
        <v>1100121</v>
      </c>
      <c r="E22" t="s">
        <v>105</v>
      </c>
    </row>
    <row r="23" spans="1:5" x14ac:dyDescent="0.25">
      <c r="A23" s="52">
        <v>2171</v>
      </c>
      <c r="B23" s="52" t="s">
        <v>190</v>
      </c>
      <c r="C23" s="37">
        <v>10670</v>
      </c>
      <c r="D23">
        <v>1100121</v>
      </c>
      <c r="E23" t="s">
        <v>105</v>
      </c>
    </row>
    <row r="24" spans="1:5" x14ac:dyDescent="0.25">
      <c r="A24" s="52">
        <v>2212</v>
      </c>
      <c r="B24" s="52" t="s">
        <v>117</v>
      </c>
      <c r="C24" s="37">
        <v>9689.9999999999982</v>
      </c>
      <c r="D24">
        <v>1100121</v>
      </c>
      <c r="E24" t="s">
        <v>105</v>
      </c>
    </row>
    <row r="25" spans="1:5" x14ac:dyDescent="0.25">
      <c r="A25" s="52">
        <v>2461</v>
      </c>
      <c r="B25" s="52" t="s">
        <v>191</v>
      </c>
      <c r="C25" s="37">
        <v>3500</v>
      </c>
      <c r="D25">
        <v>1100121</v>
      </c>
      <c r="E25" t="s">
        <v>105</v>
      </c>
    </row>
    <row r="26" spans="1:5" x14ac:dyDescent="0.25">
      <c r="A26" s="52">
        <v>2491</v>
      </c>
      <c r="B26" s="52" t="s">
        <v>192</v>
      </c>
      <c r="C26" s="37">
        <v>15000</v>
      </c>
      <c r="D26">
        <v>1100121</v>
      </c>
      <c r="E26" t="s">
        <v>105</v>
      </c>
    </row>
    <row r="27" spans="1:5" x14ac:dyDescent="0.25">
      <c r="A27" s="52">
        <v>2541</v>
      </c>
      <c r="B27" s="52" t="s">
        <v>193</v>
      </c>
      <c r="C27" s="37">
        <v>4300</v>
      </c>
      <c r="D27">
        <v>1100121</v>
      </c>
      <c r="E27" t="s">
        <v>105</v>
      </c>
    </row>
    <row r="28" spans="1:5" x14ac:dyDescent="0.25">
      <c r="A28" s="52">
        <v>2612</v>
      </c>
      <c r="B28" s="52" t="s">
        <v>118</v>
      </c>
      <c r="C28" s="37">
        <v>69801.349999999991</v>
      </c>
      <c r="D28">
        <v>1100121</v>
      </c>
      <c r="E28" t="s">
        <v>105</v>
      </c>
    </row>
    <row r="29" spans="1:5" x14ac:dyDescent="0.25">
      <c r="A29" s="52">
        <v>2731</v>
      </c>
      <c r="B29" s="52" t="s">
        <v>119</v>
      </c>
      <c r="C29" s="37">
        <v>250</v>
      </c>
      <c r="D29">
        <v>1100121</v>
      </c>
      <c r="E29" t="s">
        <v>105</v>
      </c>
    </row>
    <row r="30" spans="1:5" x14ac:dyDescent="0.25">
      <c r="A30" s="52">
        <v>2741</v>
      </c>
      <c r="B30" s="52" t="s">
        <v>120</v>
      </c>
      <c r="C30" s="37">
        <v>700</v>
      </c>
      <c r="D30">
        <v>1100121</v>
      </c>
      <c r="E30" t="s">
        <v>105</v>
      </c>
    </row>
    <row r="31" spans="1:5" x14ac:dyDescent="0.25">
      <c r="A31" s="52">
        <v>2911</v>
      </c>
      <c r="B31" s="52" t="s">
        <v>121</v>
      </c>
      <c r="C31" s="37">
        <v>3200.0000000000005</v>
      </c>
      <c r="D31">
        <v>1100121</v>
      </c>
      <c r="E31" t="s">
        <v>105</v>
      </c>
    </row>
    <row r="32" spans="1:5" x14ac:dyDescent="0.25">
      <c r="A32" s="52">
        <v>3111</v>
      </c>
      <c r="B32" s="52" t="s">
        <v>122</v>
      </c>
      <c r="C32" s="37">
        <v>13000.000000000004</v>
      </c>
      <c r="D32">
        <v>1100121</v>
      </c>
      <c r="E32" t="s">
        <v>105</v>
      </c>
    </row>
    <row r="33" spans="1:5" x14ac:dyDescent="0.25">
      <c r="A33" s="52">
        <v>3131</v>
      </c>
      <c r="B33" s="52" t="s">
        <v>123</v>
      </c>
      <c r="C33" s="37">
        <v>3600</v>
      </c>
      <c r="D33">
        <v>1100121</v>
      </c>
      <c r="E33" t="s">
        <v>105</v>
      </c>
    </row>
    <row r="34" spans="1:5" x14ac:dyDescent="0.25">
      <c r="A34" s="52">
        <v>3141</v>
      </c>
      <c r="B34" s="52" t="s">
        <v>124</v>
      </c>
      <c r="C34" s="37">
        <v>8110</v>
      </c>
      <c r="D34">
        <v>1100121</v>
      </c>
      <c r="E34" t="s">
        <v>105</v>
      </c>
    </row>
    <row r="35" spans="1:5" x14ac:dyDescent="0.25">
      <c r="A35" s="52">
        <v>3271</v>
      </c>
      <c r="B35" s="52" t="s">
        <v>194</v>
      </c>
      <c r="C35" s="37">
        <v>4850</v>
      </c>
      <c r="D35">
        <v>1100121</v>
      </c>
      <c r="E35" t="s">
        <v>105</v>
      </c>
    </row>
    <row r="36" spans="1:5" x14ac:dyDescent="0.25">
      <c r="A36" s="52">
        <v>3291</v>
      </c>
      <c r="B36" s="52" t="s">
        <v>125</v>
      </c>
      <c r="C36" s="37">
        <v>15000</v>
      </c>
      <c r="D36">
        <v>1100121</v>
      </c>
      <c r="E36" t="s">
        <v>105</v>
      </c>
    </row>
    <row r="37" spans="1:5" x14ac:dyDescent="0.25">
      <c r="A37" s="52">
        <v>3341</v>
      </c>
      <c r="B37" s="52" t="s">
        <v>195</v>
      </c>
      <c r="C37" s="37">
        <v>1400</v>
      </c>
      <c r="D37">
        <v>1100121</v>
      </c>
      <c r="E37" t="s">
        <v>105</v>
      </c>
    </row>
    <row r="38" spans="1:5" x14ac:dyDescent="0.25">
      <c r="A38" s="52">
        <v>3451</v>
      </c>
      <c r="B38" s="52" t="s">
        <v>196</v>
      </c>
      <c r="C38" s="37">
        <v>23000</v>
      </c>
      <c r="D38">
        <v>1100121</v>
      </c>
      <c r="E38" t="s">
        <v>105</v>
      </c>
    </row>
    <row r="39" spans="1:5" x14ac:dyDescent="0.25">
      <c r="A39" s="52">
        <v>3511</v>
      </c>
      <c r="B39" s="52" t="s">
        <v>197</v>
      </c>
      <c r="C39" s="37">
        <v>5000</v>
      </c>
      <c r="D39">
        <v>1100121</v>
      </c>
      <c r="E39" t="s">
        <v>105</v>
      </c>
    </row>
    <row r="40" spans="1:5" x14ac:dyDescent="0.25">
      <c r="A40" s="52">
        <v>3531</v>
      </c>
      <c r="B40" s="52" t="s">
        <v>129</v>
      </c>
      <c r="C40" s="37">
        <v>8000</v>
      </c>
      <c r="D40">
        <v>1100121</v>
      </c>
      <c r="E40" t="s">
        <v>105</v>
      </c>
    </row>
    <row r="41" spans="1:5" x14ac:dyDescent="0.25">
      <c r="A41" s="52">
        <v>3551</v>
      </c>
      <c r="B41" s="52" t="s">
        <v>130</v>
      </c>
      <c r="C41" s="37">
        <v>15000</v>
      </c>
      <c r="D41">
        <v>1100121</v>
      </c>
      <c r="E41" t="s">
        <v>105</v>
      </c>
    </row>
    <row r="42" spans="1:5" x14ac:dyDescent="0.25">
      <c r="A42" s="52">
        <v>3611</v>
      </c>
      <c r="B42" s="52" t="s">
        <v>131</v>
      </c>
      <c r="C42" s="37">
        <v>4700</v>
      </c>
      <c r="D42">
        <v>1100121</v>
      </c>
      <c r="E42" t="s">
        <v>105</v>
      </c>
    </row>
    <row r="43" spans="1:5" x14ac:dyDescent="0.25">
      <c r="A43" s="52">
        <v>3661</v>
      </c>
      <c r="B43" s="52" t="s">
        <v>198</v>
      </c>
      <c r="C43" s="37">
        <v>2600</v>
      </c>
      <c r="D43">
        <v>1100121</v>
      </c>
      <c r="E43" t="s">
        <v>105</v>
      </c>
    </row>
    <row r="44" spans="1:5" x14ac:dyDescent="0.25">
      <c r="A44" s="52">
        <v>3751</v>
      </c>
      <c r="B44" s="52" t="s">
        <v>16</v>
      </c>
      <c r="C44" s="37">
        <v>260</v>
      </c>
      <c r="D44">
        <v>1100121</v>
      </c>
      <c r="E44" t="s">
        <v>105</v>
      </c>
    </row>
    <row r="45" spans="1:5" x14ac:dyDescent="0.25">
      <c r="A45" s="52">
        <v>3821</v>
      </c>
      <c r="B45" s="52" t="s">
        <v>132</v>
      </c>
      <c r="C45" s="37">
        <v>4800</v>
      </c>
      <c r="D45">
        <v>1100121</v>
      </c>
      <c r="E45" t="s">
        <v>105</v>
      </c>
    </row>
    <row r="46" spans="1:5" x14ac:dyDescent="0.25">
      <c r="A46" s="52">
        <v>3831</v>
      </c>
      <c r="B46" s="52" t="s">
        <v>133</v>
      </c>
      <c r="C46" s="37">
        <v>35150</v>
      </c>
      <c r="D46">
        <v>1100121</v>
      </c>
      <c r="E46" t="s">
        <v>105</v>
      </c>
    </row>
    <row r="47" spans="1:5" x14ac:dyDescent="0.25">
      <c r="A47" s="52">
        <v>3852</v>
      </c>
      <c r="B47" s="52" t="s">
        <v>199</v>
      </c>
      <c r="C47" s="37">
        <v>1200</v>
      </c>
      <c r="D47">
        <v>1100121</v>
      </c>
      <c r="E47" t="s">
        <v>105</v>
      </c>
    </row>
    <row r="48" spans="1:5" x14ac:dyDescent="0.25">
      <c r="A48" s="52">
        <v>3981</v>
      </c>
      <c r="B48" s="52" t="s">
        <v>200</v>
      </c>
      <c r="C48" s="37">
        <v>46254.6</v>
      </c>
      <c r="D48">
        <v>1100121</v>
      </c>
      <c r="E48" t="s">
        <v>105</v>
      </c>
    </row>
    <row r="49" spans="1:5" x14ac:dyDescent="0.25">
      <c r="A49" s="52">
        <v>4411</v>
      </c>
      <c r="B49" s="52" t="s">
        <v>134</v>
      </c>
      <c r="C49" s="37">
        <v>60000</v>
      </c>
      <c r="D49">
        <v>1100121</v>
      </c>
      <c r="E49" t="s">
        <v>105</v>
      </c>
    </row>
    <row r="50" spans="1:5" x14ac:dyDescent="0.25">
      <c r="A50" s="52">
        <v>4413</v>
      </c>
      <c r="B50" s="52" t="s">
        <v>135</v>
      </c>
      <c r="C50" s="37">
        <v>117500</v>
      </c>
      <c r="D50">
        <v>1100121</v>
      </c>
      <c r="E50" t="s">
        <v>105</v>
      </c>
    </row>
    <row r="51" spans="1:5" x14ac:dyDescent="0.25">
      <c r="A51" s="52">
        <v>5211</v>
      </c>
      <c r="B51" s="52" t="s">
        <v>201</v>
      </c>
      <c r="C51" s="37">
        <v>8000</v>
      </c>
      <c r="D51">
        <v>1100121</v>
      </c>
      <c r="E51" t="s">
        <v>105</v>
      </c>
    </row>
  </sheetData>
  <mergeCells count="3">
    <mergeCell ref="B2:E2"/>
    <mergeCell ref="A4:F4"/>
    <mergeCell ref="A5:F5"/>
  </mergeCells>
  <printOptions horizontalCentered="1"/>
  <pageMargins left="0.25" right="0.25" top="0.75" bottom="0.75" header="0.3" footer="0.3"/>
  <pageSetup scale="67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F91"/>
  <sheetViews>
    <sheetView tabSelected="1" workbookViewId="0">
      <pane ySplit="3" topLeftCell="A4" activePane="bottomLeft" state="frozen"/>
      <selection activeCell="Z34" sqref="Z34"/>
      <selection pane="bottomLeft" activeCell="A87" sqref="A87:B88"/>
    </sheetView>
  </sheetViews>
  <sheetFormatPr baseColWidth="10" defaultColWidth="11.42578125" defaultRowHeight="15" x14ac:dyDescent="0.25"/>
  <cols>
    <col min="1" max="1" width="16.7109375" customWidth="1"/>
    <col min="2" max="2" width="83.7109375" bestFit="1" customWidth="1"/>
    <col min="3" max="3" width="18.7109375" customWidth="1"/>
  </cols>
  <sheetData>
    <row r="1" spans="1:6" ht="49.5" hidden="1" customHeight="1" x14ac:dyDescent="0.25">
      <c r="A1" s="55" t="s">
        <v>17</v>
      </c>
      <c r="B1" s="55"/>
      <c r="C1" s="55"/>
    </row>
    <row r="2" spans="1:6" ht="12.75" customHeight="1" x14ac:dyDescent="0.25">
      <c r="D2" s="36"/>
      <c r="E2" s="36"/>
      <c r="F2" s="36"/>
    </row>
    <row r="3" spans="1:6" ht="12.75" customHeight="1" x14ac:dyDescent="0.25">
      <c r="B3" s="38" t="s">
        <v>103</v>
      </c>
    </row>
    <row r="4" spans="1:6" ht="12.75" customHeight="1" x14ac:dyDescent="0.25"/>
    <row r="5" spans="1:6" ht="12.75" customHeight="1" x14ac:dyDescent="0.25"/>
    <row r="6" spans="1:6" ht="12.75" customHeight="1" x14ac:dyDescent="0.25">
      <c r="C6" s="37"/>
    </row>
    <row r="7" spans="1:6" ht="12.75" customHeight="1" x14ac:dyDescent="0.25">
      <c r="A7" s="56" t="s">
        <v>144</v>
      </c>
      <c r="B7" s="56"/>
      <c r="C7" s="56"/>
    </row>
    <row r="8" spans="1:6" ht="12.75" customHeight="1" x14ac:dyDescent="0.25">
      <c r="A8" s="57" t="s">
        <v>18</v>
      </c>
      <c r="B8" s="58"/>
      <c r="C8" s="45" t="s">
        <v>19</v>
      </c>
    </row>
    <row r="9" spans="1:6" ht="12.75" customHeight="1" x14ac:dyDescent="0.25">
      <c r="A9" s="1">
        <v>1000</v>
      </c>
      <c r="B9" s="2" t="s">
        <v>0</v>
      </c>
      <c r="C9" s="46">
        <f>+C10+C12+C14+C18</f>
        <v>2011069.58</v>
      </c>
    </row>
    <row r="10" spans="1:6" ht="12.75" customHeight="1" x14ac:dyDescent="0.25">
      <c r="A10" s="3">
        <v>1100</v>
      </c>
      <c r="B10" s="4" t="s">
        <v>20</v>
      </c>
      <c r="C10" s="47">
        <f>SUM(C11:C11)</f>
        <v>1171759.8199999998</v>
      </c>
    </row>
    <row r="11" spans="1:6" ht="12.75" customHeight="1" x14ac:dyDescent="0.25">
      <c r="A11" s="5">
        <v>113</v>
      </c>
      <c r="B11" s="6" t="s">
        <v>21</v>
      </c>
      <c r="C11" s="48">
        <v>1171759.8199999998</v>
      </c>
    </row>
    <row r="12" spans="1:6" ht="12.75" customHeight="1" x14ac:dyDescent="0.25">
      <c r="A12" s="3">
        <v>1300</v>
      </c>
      <c r="B12" s="4" t="s">
        <v>22</v>
      </c>
      <c r="C12" s="47">
        <f>SUM(C13:C13)</f>
        <v>179776.85</v>
      </c>
    </row>
    <row r="13" spans="1:6" ht="12.75" customHeight="1" x14ac:dyDescent="0.25">
      <c r="A13" s="5">
        <v>132</v>
      </c>
      <c r="B13" s="6" t="s">
        <v>23</v>
      </c>
      <c r="C13" s="48">
        <f>+EGRESOS!C11+EGRESOS!C12</f>
        <v>179776.85</v>
      </c>
    </row>
    <row r="14" spans="1:6" ht="12.75" customHeight="1" x14ac:dyDescent="0.25">
      <c r="A14" s="3">
        <v>1400</v>
      </c>
      <c r="B14" s="4" t="s">
        <v>24</v>
      </c>
      <c r="C14" s="47">
        <f>SUM(C15:C17)</f>
        <v>366658.07999999996</v>
      </c>
    </row>
    <row r="15" spans="1:6" ht="12.75" customHeight="1" x14ac:dyDescent="0.25">
      <c r="A15" s="5">
        <v>141</v>
      </c>
      <c r="B15" s="6" t="s">
        <v>25</v>
      </c>
      <c r="C15" s="48">
        <v>180296.12999999995</v>
      </c>
    </row>
    <row r="16" spans="1:6" ht="12.75" customHeight="1" x14ac:dyDescent="0.25">
      <c r="A16" s="5">
        <v>142</v>
      </c>
      <c r="B16" s="6" t="s">
        <v>26</v>
      </c>
      <c r="C16" s="48">
        <v>82694.34</v>
      </c>
    </row>
    <row r="17" spans="1:3" ht="12.75" customHeight="1" x14ac:dyDescent="0.25">
      <c r="A17" s="5">
        <v>143</v>
      </c>
      <c r="B17" s="6" t="s">
        <v>145</v>
      </c>
      <c r="C17" s="48">
        <v>103667.61</v>
      </c>
    </row>
    <row r="18" spans="1:3" ht="12.75" customHeight="1" x14ac:dyDescent="0.25">
      <c r="A18" s="3">
        <v>1500</v>
      </c>
      <c r="B18" s="4" t="s">
        <v>27</v>
      </c>
      <c r="C18" s="47">
        <f>SUM(C20:C20)</f>
        <v>292874.82999999996</v>
      </c>
    </row>
    <row r="19" spans="1:3" ht="12.75" customHeight="1" x14ac:dyDescent="0.25">
      <c r="A19" s="5">
        <v>152</v>
      </c>
      <c r="B19" s="6" t="s">
        <v>172</v>
      </c>
      <c r="C19" s="48">
        <v>268709.46999999997</v>
      </c>
    </row>
    <row r="20" spans="1:3" ht="12.75" customHeight="1" x14ac:dyDescent="0.25">
      <c r="A20" s="5">
        <v>154</v>
      </c>
      <c r="B20" s="6" t="s">
        <v>146</v>
      </c>
      <c r="C20" s="48">
        <v>292874.82999999996</v>
      </c>
    </row>
    <row r="21" spans="1:3" ht="12.75" customHeight="1" x14ac:dyDescent="0.25">
      <c r="A21" s="8">
        <v>2000</v>
      </c>
      <c r="B21" s="9" t="s">
        <v>28</v>
      </c>
      <c r="C21" s="49">
        <f>+C22+C28+C30+C34+C36+C38+C42</f>
        <v>181511.35</v>
      </c>
    </row>
    <row r="22" spans="1:3" ht="12.75" customHeight="1" x14ac:dyDescent="0.25">
      <c r="A22" s="3">
        <v>2100</v>
      </c>
      <c r="B22" s="4" t="s">
        <v>29</v>
      </c>
      <c r="C22" s="47">
        <f>SUM(C23:C27)</f>
        <v>75070</v>
      </c>
    </row>
    <row r="23" spans="1:3" ht="12.75" customHeight="1" x14ac:dyDescent="0.25">
      <c r="A23" s="5">
        <v>211</v>
      </c>
      <c r="B23" s="6" t="s">
        <v>30</v>
      </c>
      <c r="C23" s="48">
        <v>17700</v>
      </c>
    </row>
    <row r="24" spans="1:3" ht="12.75" customHeight="1" x14ac:dyDescent="0.25">
      <c r="A24" s="5">
        <v>212</v>
      </c>
      <c r="B24" s="6" t="s">
        <v>31</v>
      </c>
      <c r="C24" s="48">
        <v>20000</v>
      </c>
    </row>
    <row r="25" spans="1:3" ht="12.75" customHeight="1" x14ac:dyDescent="0.25">
      <c r="A25" s="5">
        <v>215</v>
      </c>
      <c r="B25" s="6" t="s">
        <v>115</v>
      </c>
      <c r="C25" s="48">
        <v>4000</v>
      </c>
    </row>
    <row r="26" spans="1:3" ht="12.75" customHeight="1" x14ac:dyDescent="0.25">
      <c r="A26" s="5">
        <v>216</v>
      </c>
      <c r="B26" s="6" t="s">
        <v>15</v>
      </c>
      <c r="C26" s="48">
        <v>22700</v>
      </c>
    </row>
    <row r="27" spans="1:3" ht="12.75" customHeight="1" x14ac:dyDescent="0.25">
      <c r="A27" s="5">
        <v>217</v>
      </c>
      <c r="B27" s="6" t="s">
        <v>147</v>
      </c>
      <c r="C27" s="48">
        <v>10670</v>
      </c>
    </row>
    <row r="28" spans="1:3" ht="12.75" customHeight="1" x14ac:dyDescent="0.25">
      <c r="A28" s="3">
        <v>2200</v>
      </c>
      <c r="B28" s="4" t="s">
        <v>148</v>
      </c>
      <c r="C28" s="47">
        <f>SUM(C29:C29)</f>
        <v>9690</v>
      </c>
    </row>
    <row r="29" spans="1:3" ht="12.75" customHeight="1" x14ac:dyDescent="0.25">
      <c r="A29" s="5">
        <v>221</v>
      </c>
      <c r="B29" s="6" t="s">
        <v>149</v>
      </c>
      <c r="C29" s="48">
        <v>9690</v>
      </c>
    </row>
    <row r="30" spans="1:3" ht="12.75" customHeight="1" x14ac:dyDescent="0.25">
      <c r="A30" s="3">
        <v>2400</v>
      </c>
      <c r="B30" s="4" t="s">
        <v>150</v>
      </c>
      <c r="C30" s="47">
        <f>SUM(C31:C33)</f>
        <v>18500</v>
      </c>
    </row>
    <row r="31" spans="1:3" ht="12.75" customHeight="1" x14ac:dyDescent="0.25">
      <c r="A31" s="5">
        <v>246</v>
      </c>
      <c r="B31" s="6" t="s">
        <v>151</v>
      </c>
      <c r="C31" s="48">
        <v>3500</v>
      </c>
    </row>
    <row r="32" spans="1:3" ht="12.75" customHeight="1" x14ac:dyDescent="0.25">
      <c r="A32" s="5">
        <v>247</v>
      </c>
      <c r="B32" s="6" t="s">
        <v>152</v>
      </c>
      <c r="C32" s="48">
        <v>0</v>
      </c>
    </row>
    <row r="33" spans="1:3" ht="12.75" customHeight="1" x14ac:dyDescent="0.25">
      <c r="A33" s="5">
        <v>249</v>
      </c>
      <c r="B33" s="6" t="s">
        <v>153</v>
      </c>
      <c r="C33" s="48">
        <v>15000</v>
      </c>
    </row>
    <row r="34" spans="1:3" ht="12.75" customHeight="1" x14ac:dyDescent="0.25">
      <c r="A34" s="3">
        <v>2500</v>
      </c>
      <c r="B34" s="4" t="s">
        <v>154</v>
      </c>
      <c r="C34" s="47">
        <f>SUM(C35:C35)</f>
        <v>4300</v>
      </c>
    </row>
    <row r="35" spans="1:3" ht="12.75" customHeight="1" x14ac:dyDescent="0.25">
      <c r="A35" s="5">
        <v>254</v>
      </c>
      <c r="B35" s="6" t="s">
        <v>193</v>
      </c>
      <c r="C35" s="48">
        <v>4300</v>
      </c>
    </row>
    <row r="36" spans="1:3" ht="12.75" customHeight="1" x14ac:dyDescent="0.25">
      <c r="A36" s="3">
        <v>2600</v>
      </c>
      <c r="B36" s="4" t="s">
        <v>32</v>
      </c>
      <c r="C36" s="47">
        <f>SUM(C37:C37)</f>
        <v>69801.350000000006</v>
      </c>
    </row>
    <row r="37" spans="1:3" ht="12.75" customHeight="1" x14ac:dyDescent="0.25">
      <c r="A37" s="5">
        <v>261</v>
      </c>
      <c r="B37" s="6" t="s">
        <v>33</v>
      </c>
      <c r="C37" s="48">
        <v>69801.350000000006</v>
      </c>
    </row>
    <row r="38" spans="1:3" ht="12.75" customHeight="1" x14ac:dyDescent="0.25">
      <c r="A38" s="3">
        <v>2700</v>
      </c>
      <c r="B38" s="4" t="s">
        <v>155</v>
      </c>
      <c r="C38" s="47">
        <f>SUM(C39:C41)</f>
        <v>950</v>
      </c>
    </row>
    <row r="39" spans="1:3" ht="12.75" customHeight="1" x14ac:dyDescent="0.25">
      <c r="A39" s="5">
        <v>271</v>
      </c>
      <c r="B39" s="6" t="s">
        <v>156</v>
      </c>
      <c r="C39" s="48">
        <v>0</v>
      </c>
    </row>
    <row r="40" spans="1:3" ht="12.75" customHeight="1" x14ac:dyDescent="0.25">
      <c r="A40" s="5">
        <v>273</v>
      </c>
      <c r="B40" s="6" t="s">
        <v>119</v>
      </c>
      <c r="C40" s="48">
        <v>250</v>
      </c>
    </row>
    <row r="41" spans="1:3" ht="12.75" customHeight="1" x14ac:dyDescent="0.25">
      <c r="A41" s="5">
        <v>274</v>
      </c>
      <c r="B41" s="6" t="s">
        <v>120</v>
      </c>
      <c r="C41" s="48">
        <v>700</v>
      </c>
    </row>
    <row r="42" spans="1:3" ht="12.75" customHeight="1" x14ac:dyDescent="0.25">
      <c r="A42" s="3">
        <v>2900</v>
      </c>
      <c r="B42" s="4" t="s">
        <v>157</v>
      </c>
      <c r="C42" s="47">
        <f>SUM(C43:C44)</f>
        <v>3200</v>
      </c>
    </row>
    <row r="43" spans="1:3" ht="12.75" customHeight="1" x14ac:dyDescent="0.25">
      <c r="A43" s="5">
        <v>291</v>
      </c>
      <c r="B43" s="6" t="s">
        <v>121</v>
      </c>
      <c r="C43" s="48">
        <v>3200</v>
      </c>
    </row>
    <row r="44" spans="1:3" ht="12.75" customHeight="1" x14ac:dyDescent="0.25">
      <c r="A44" s="5">
        <v>293</v>
      </c>
      <c r="B44" s="6" t="s">
        <v>158</v>
      </c>
      <c r="C44" s="48">
        <v>0</v>
      </c>
    </row>
    <row r="45" spans="1:3" ht="12.75" customHeight="1" x14ac:dyDescent="0.25">
      <c r="A45" s="8">
        <v>3000</v>
      </c>
      <c r="B45" s="9" t="s">
        <v>1</v>
      </c>
      <c r="C45" s="49">
        <f>+C46+C51+C54+C60+C65+C70+C73+C77+C81</f>
        <v>217791.92</v>
      </c>
    </row>
    <row r="46" spans="1:3" ht="12.75" customHeight="1" x14ac:dyDescent="0.25">
      <c r="A46" s="3">
        <v>3100</v>
      </c>
      <c r="B46" s="4" t="s">
        <v>34</v>
      </c>
      <c r="C46" s="47">
        <f>SUM(C47:C50)</f>
        <v>24710</v>
      </c>
    </row>
    <row r="47" spans="1:3" ht="12.75" customHeight="1" x14ac:dyDescent="0.25">
      <c r="A47" s="5">
        <v>311</v>
      </c>
      <c r="B47" s="6" t="s">
        <v>35</v>
      </c>
      <c r="C47" s="48">
        <v>13000</v>
      </c>
    </row>
    <row r="48" spans="1:3" ht="12.75" customHeight="1" x14ac:dyDescent="0.25">
      <c r="A48" s="5">
        <v>313</v>
      </c>
      <c r="B48" s="6" t="s">
        <v>159</v>
      </c>
      <c r="C48" s="48">
        <v>3600</v>
      </c>
    </row>
    <row r="49" spans="1:3" ht="12.75" customHeight="1" x14ac:dyDescent="0.25">
      <c r="A49" s="5">
        <v>314</v>
      </c>
      <c r="B49" s="6" t="s">
        <v>36</v>
      </c>
      <c r="C49" s="48">
        <v>8110</v>
      </c>
    </row>
    <row r="50" spans="1:3" ht="12.75" customHeight="1" x14ac:dyDescent="0.25">
      <c r="A50" s="5">
        <v>318</v>
      </c>
      <c r="B50" s="6" t="s">
        <v>37</v>
      </c>
      <c r="C50" s="48">
        <v>0</v>
      </c>
    </row>
    <row r="51" spans="1:3" ht="12.75" customHeight="1" x14ac:dyDescent="0.25">
      <c r="A51" s="3">
        <v>3200</v>
      </c>
      <c r="B51" s="4" t="s">
        <v>160</v>
      </c>
      <c r="C51" s="47">
        <f>SUM(C52:C53)</f>
        <v>19850</v>
      </c>
    </row>
    <row r="52" spans="1:3" ht="12.75" customHeight="1" x14ac:dyDescent="0.25">
      <c r="A52" s="5">
        <v>327</v>
      </c>
      <c r="B52" s="6" t="s">
        <v>161</v>
      </c>
      <c r="C52" s="48">
        <v>4850</v>
      </c>
    </row>
    <row r="53" spans="1:3" ht="12.75" customHeight="1" x14ac:dyDescent="0.25">
      <c r="A53" s="5">
        <v>329</v>
      </c>
      <c r="B53" s="6" t="s">
        <v>125</v>
      </c>
      <c r="C53" s="48">
        <v>15000</v>
      </c>
    </row>
    <row r="54" spans="1:3" ht="12.75" customHeight="1" x14ac:dyDescent="0.25">
      <c r="A54" s="3">
        <v>3300</v>
      </c>
      <c r="B54" s="4" t="s">
        <v>38</v>
      </c>
      <c r="C54" s="47">
        <f>SUM(C55:C59)</f>
        <v>1400</v>
      </c>
    </row>
    <row r="55" spans="1:3" ht="12.75" customHeight="1" x14ac:dyDescent="0.25">
      <c r="A55" s="5">
        <v>331</v>
      </c>
      <c r="B55" s="6" t="s">
        <v>162</v>
      </c>
      <c r="C55" s="48">
        <v>0</v>
      </c>
    </row>
    <row r="56" spans="1:3" ht="12.75" customHeight="1" x14ac:dyDescent="0.25">
      <c r="A56" s="5">
        <v>334</v>
      </c>
      <c r="B56" s="6" t="s">
        <v>39</v>
      </c>
      <c r="C56" s="48">
        <v>1400</v>
      </c>
    </row>
    <row r="57" spans="1:3" ht="12.75" customHeight="1" x14ac:dyDescent="0.25">
      <c r="A57" s="5">
        <v>336</v>
      </c>
      <c r="B57" s="6" t="s">
        <v>163</v>
      </c>
      <c r="C57" s="48">
        <v>0</v>
      </c>
    </row>
    <row r="58" spans="1:3" ht="12.75" customHeight="1" x14ac:dyDescent="0.25">
      <c r="A58" s="5">
        <v>337</v>
      </c>
      <c r="B58" s="6" t="s">
        <v>126</v>
      </c>
      <c r="C58" s="48">
        <v>0</v>
      </c>
    </row>
    <row r="59" spans="1:3" ht="12.75" customHeight="1" x14ac:dyDescent="0.25">
      <c r="A59" s="5">
        <v>339</v>
      </c>
      <c r="B59" s="6" t="s">
        <v>164</v>
      </c>
      <c r="C59" s="48">
        <v>0</v>
      </c>
    </row>
    <row r="60" spans="1:3" ht="12.75" customHeight="1" x14ac:dyDescent="0.25">
      <c r="A60" s="3">
        <v>3400</v>
      </c>
      <c r="B60" s="4" t="s">
        <v>40</v>
      </c>
      <c r="C60" s="47">
        <f>SUM(C61:C64)</f>
        <v>23000</v>
      </c>
    </row>
    <row r="61" spans="1:3" ht="12.75" customHeight="1" x14ac:dyDescent="0.25">
      <c r="A61" s="5">
        <v>341</v>
      </c>
      <c r="B61" s="6" t="s">
        <v>165</v>
      </c>
      <c r="C61" s="48">
        <v>0</v>
      </c>
    </row>
    <row r="62" spans="1:3" ht="12.75" customHeight="1" x14ac:dyDescent="0.25">
      <c r="A62" s="5">
        <v>344</v>
      </c>
      <c r="B62" s="6" t="s">
        <v>127</v>
      </c>
      <c r="C62" s="48">
        <v>0</v>
      </c>
    </row>
    <row r="63" spans="1:3" ht="12.75" customHeight="1" x14ac:dyDescent="0.25">
      <c r="A63" s="5">
        <v>345</v>
      </c>
      <c r="B63" s="6" t="s">
        <v>41</v>
      </c>
      <c r="C63" s="48">
        <v>23000</v>
      </c>
    </row>
    <row r="64" spans="1:3" ht="12.75" customHeight="1" x14ac:dyDescent="0.25">
      <c r="A64" s="5">
        <v>347</v>
      </c>
      <c r="B64" s="6" t="s">
        <v>128</v>
      </c>
      <c r="C64" s="48">
        <v>0</v>
      </c>
    </row>
    <row r="65" spans="1:3" ht="12.75" customHeight="1" x14ac:dyDescent="0.25">
      <c r="A65" s="3">
        <v>3500</v>
      </c>
      <c r="B65" s="4" t="s">
        <v>42</v>
      </c>
      <c r="C65" s="47">
        <f>SUM(C66:C69)</f>
        <v>28000</v>
      </c>
    </row>
    <row r="66" spans="1:3" ht="12.75" customHeight="1" x14ac:dyDescent="0.25">
      <c r="A66" s="5">
        <v>351</v>
      </c>
      <c r="B66" s="6" t="s">
        <v>43</v>
      </c>
      <c r="C66" s="48">
        <v>5000</v>
      </c>
    </row>
    <row r="67" spans="1:3" ht="12.75" customHeight="1" x14ac:dyDescent="0.25">
      <c r="A67" s="5">
        <v>352</v>
      </c>
      <c r="B67" s="6" t="s">
        <v>44</v>
      </c>
      <c r="C67" s="48">
        <v>0</v>
      </c>
    </row>
    <row r="68" spans="1:3" ht="12.75" customHeight="1" x14ac:dyDescent="0.25">
      <c r="A68" s="5">
        <v>353</v>
      </c>
      <c r="B68" s="6" t="s">
        <v>13</v>
      </c>
      <c r="C68" s="48">
        <v>8000</v>
      </c>
    </row>
    <row r="69" spans="1:3" ht="12.75" customHeight="1" x14ac:dyDescent="0.25">
      <c r="A69" s="5">
        <v>355</v>
      </c>
      <c r="B69" s="6" t="s">
        <v>45</v>
      </c>
      <c r="C69" s="48">
        <v>15000</v>
      </c>
    </row>
    <row r="70" spans="1:3" ht="12.75" customHeight="1" x14ac:dyDescent="0.25">
      <c r="A70" s="3">
        <v>3600</v>
      </c>
      <c r="B70" s="4" t="s">
        <v>166</v>
      </c>
      <c r="C70" s="47">
        <f>SUM(C71:C72)</f>
        <v>7300</v>
      </c>
    </row>
    <row r="71" spans="1:3" ht="12.75" customHeight="1" x14ac:dyDescent="0.25">
      <c r="A71" s="5">
        <v>361</v>
      </c>
      <c r="B71" s="6" t="s">
        <v>167</v>
      </c>
      <c r="C71" s="48">
        <v>4700</v>
      </c>
    </row>
    <row r="72" spans="1:3" ht="12.75" customHeight="1" x14ac:dyDescent="0.25">
      <c r="A72" s="5">
        <v>366</v>
      </c>
      <c r="B72" s="6" t="s">
        <v>168</v>
      </c>
      <c r="C72" s="48">
        <v>2600</v>
      </c>
    </row>
    <row r="73" spans="1:3" ht="12.75" customHeight="1" x14ac:dyDescent="0.25">
      <c r="A73" s="3">
        <v>3700</v>
      </c>
      <c r="B73" s="4" t="s">
        <v>46</v>
      </c>
      <c r="C73" s="47">
        <f>SUM(C74:C76)</f>
        <v>260</v>
      </c>
    </row>
    <row r="74" spans="1:3" ht="12.75" customHeight="1" x14ac:dyDescent="0.25">
      <c r="A74" s="5">
        <v>371</v>
      </c>
      <c r="B74" s="6" t="s">
        <v>47</v>
      </c>
      <c r="C74" s="48">
        <v>0</v>
      </c>
    </row>
    <row r="75" spans="1:3" ht="12.75" customHeight="1" x14ac:dyDescent="0.25">
      <c r="A75" s="5">
        <v>372</v>
      </c>
      <c r="B75" s="6" t="s">
        <v>48</v>
      </c>
      <c r="C75" s="48">
        <v>0</v>
      </c>
    </row>
    <row r="76" spans="1:3" ht="12.75" customHeight="1" x14ac:dyDescent="0.25">
      <c r="A76" s="5">
        <v>375</v>
      </c>
      <c r="B76" s="6" t="s">
        <v>49</v>
      </c>
      <c r="C76" s="48">
        <v>260</v>
      </c>
    </row>
    <row r="77" spans="1:3" ht="12.75" customHeight="1" x14ac:dyDescent="0.25">
      <c r="A77" s="3">
        <v>3800</v>
      </c>
      <c r="B77" s="4" t="s">
        <v>50</v>
      </c>
      <c r="C77" s="47">
        <f>SUM(C78:C80)</f>
        <v>67017.320000000007</v>
      </c>
    </row>
    <row r="78" spans="1:3" ht="12.75" customHeight="1" x14ac:dyDescent="0.25">
      <c r="A78" s="5">
        <v>382</v>
      </c>
      <c r="B78" s="6" t="s">
        <v>132</v>
      </c>
      <c r="C78" s="48">
        <v>35817.32</v>
      </c>
    </row>
    <row r="79" spans="1:3" ht="12.75" customHeight="1" x14ac:dyDescent="0.25">
      <c r="A79" s="5">
        <v>383</v>
      </c>
      <c r="B79" s="6" t="s">
        <v>133</v>
      </c>
      <c r="C79" s="48">
        <v>30000</v>
      </c>
    </row>
    <row r="80" spans="1:3" ht="12.75" customHeight="1" x14ac:dyDescent="0.25">
      <c r="A80" s="5">
        <v>385</v>
      </c>
      <c r="B80" s="6" t="s">
        <v>51</v>
      </c>
      <c r="C80" s="48">
        <v>1200</v>
      </c>
    </row>
    <row r="81" spans="1:3" ht="12.75" customHeight="1" x14ac:dyDescent="0.25">
      <c r="A81" s="3">
        <v>3900</v>
      </c>
      <c r="B81" s="4" t="s">
        <v>52</v>
      </c>
      <c r="C81" s="47">
        <f>SUM(C82:C83)</f>
        <v>46254.6</v>
      </c>
    </row>
    <row r="82" spans="1:3" ht="12.75" customHeight="1" x14ac:dyDescent="0.25">
      <c r="A82" s="5">
        <v>392</v>
      </c>
      <c r="B82" s="6" t="s">
        <v>53</v>
      </c>
      <c r="C82">
        <v>0</v>
      </c>
    </row>
    <row r="83" spans="1:3" ht="12.75" customHeight="1" x14ac:dyDescent="0.25">
      <c r="A83" s="5">
        <v>398</v>
      </c>
      <c r="B83" s="6" t="s">
        <v>54</v>
      </c>
      <c r="C83">
        <v>46254.6</v>
      </c>
    </row>
    <row r="84" spans="1:3" ht="12.75" customHeight="1" x14ac:dyDescent="0.25">
      <c r="A84" s="8">
        <v>4000</v>
      </c>
      <c r="B84" s="9" t="s">
        <v>169</v>
      </c>
      <c r="C84" s="49">
        <f>+C85</f>
        <v>201500</v>
      </c>
    </row>
    <row r="85" spans="1:3" ht="12.75" customHeight="1" x14ac:dyDescent="0.25">
      <c r="A85" s="3">
        <v>4400</v>
      </c>
      <c r="B85" s="4" t="s">
        <v>170</v>
      </c>
      <c r="C85" s="47">
        <f>SUM(C86:C93)</f>
        <v>201500</v>
      </c>
    </row>
    <row r="86" spans="1:3" ht="12.75" customHeight="1" x14ac:dyDescent="0.25">
      <c r="A86" s="5">
        <v>441</v>
      </c>
      <c r="B86" s="6" t="s">
        <v>171</v>
      </c>
      <c r="C86" s="48">
        <v>177500</v>
      </c>
    </row>
    <row r="87" spans="1:3" ht="12.75" customHeight="1" x14ac:dyDescent="0.25">
      <c r="A87" s="8">
        <v>5000</v>
      </c>
      <c r="B87" s="9" t="s">
        <v>202</v>
      </c>
      <c r="C87" s="49">
        <f>+C88</f>
        <v>8000</v>
      </c>
    </row>
    <row r="88" spans="1:3" ht="12.75" customHeight="1" x14ac:dyDescent="0.25">
      <c r="A88" s="3">
        <v>5200</v>
      </c>
      <c r="B88" s="4" t="s">
        <v>203</v>
      </c>
      <c r="C88" s="47">
        <f>SUM(C89:C96)</f>
        <v>8000</v>
      </c>
    </row>
    <row r="89" spans="1:3" ht="12.75" customHeight="1" x14ac:dyDescent="0.25">
      <c r="A89" s="5">
        <v>521</v>
      </c>
      <c r="B89" s="6" t="s">
        <v>204</v>
      </c>
      <c r="C89" s="48">
        <v>8000</v>
      </c>
    </row>
    <row r="90" spans="1:3" ht="12.75" customHeight="1" x14ac:dyDescent="0.25"/>
    <row r="91" spans="1:3" ht="12.75" customHeight="1" x14ac:dyDescent="0.25"/>
  </sheetData>
  <autoFilter ref="A4:C35">
    <filterColumn colId="2">
      <filters>
        <filter val="1,000.00"/>
        <filter val="1,036,410.44"/>
        <filter val="1,156,800.00"/>
        <filter val="1,169,920.00"/>
        <filter val="1,212,038.00"/>
        <filter val="1,402,766.29"/>
        <filter val="1,500.00"/>
        <filter val="1,675,826.00"/>
        <filter val="1,700.00"/>
        <filter val="1,769,232.49"/>
        <filter val="10,465.00"/>
        <filter val="12,000.00"/>
        <filter val="12,780,940.18"/>
        <filter val="125,500.00"/>
        <filter val="129,000.00"/>
        <filter val="13,000.00"/>
        <filter val="131,700.00"/>
        <filter val="175,871.49"/>
        <filter val="178,500.00"/>
        <filter val="183,471.49"/>
        <filter val="19,000.00"/>
        <filter val="20,000.00"/>
        <filter val="215,000.00"/>
        <filter val="295,009.36"/>
        <filter val="3,000.00"/>
        <filter val="37,500.00"/>
        <filter val="38,000.00"/>
        <filter val="393,500.00"/>
        <filter val="4,000.00"/>
        <filter val="453,323.00"/>
        <filter val="46,000.00"/>
        <filter val="49,500.00"/>
        <filter val="5,120.00"/>
        <filter val="6,500.00"/>
        <filter val="63,141.00"/>
        <filter val="7,468,478.50"/>
        <filter val="7,600.00"/>
        <filter val="70,346.49"/>
        <filter val="71,136.90"/>
        <filter val="72,500.00"/>
        <filter val="73,000.00"/>
        <filter val="8,000.00"/>
        <filter val="90,000.00"/>
      </filters>
    </filterColumn>
  </autoFilter>
  <mergeCells count="3">
    <mergeCell ref="A1:C1"/>
    <mergeCell ref="A7:C7"/>
    <mergeCell ref="A8:B8"/>
  </mergeCells>
  <printOptions horizontalCentered="1"/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zoomScaleNormal="100" workbookViewId="0">
      <pane ySplit="6" topLeftCell="A7" activePane="bottomLeft" state="frozen"/>
      <selection activeCell="Z34" sqref="Z34"/>
      <selection pane="bottomLeft" activeCell="C10" sqref="C10"/>
    </sheetView>
  </sheetViews>
  <sheetFormatPr baseColWidth="10" defaultColWidth="11.42578125" defaultRowHeight="15" x14ac:dyDescent="0.25"/>
  <cols>
    <col min="1" max="1" width="24.85546875" customWidth="1"/>
    <col min="2" max="2" width="45.7109375" bestFit="1" customWidth="1"/>
    <col min="3" max="3" width="19.7109375" bestFit="1" customWidth="1"/>
  </cols>
  <sheetData>
    <row r="1" spans="1:6" ht="52.5" hidden="1" customHeight="1" x14ac:dyDescent="0.25">
      <c r="A1" s="59" t="s">
        <v>57</v>
      </c>
      <c r="B1" s="59"/>
      <c r="C1" s="59"/>
    </row>
    <row r="2" spans="1:6" hidden="1" x14ac:dyDescent="0.25">
      <c r="A2" s="10" t="s">
        <v>56</v>
      </c>
      <c r="B2" s="11"/>
      <c r="C2" s="11"/>
    </row>
    <row r="3" spans="1:6" ht="14.45" customHeight="1" x14ac:dyDescent="0.25">
      <c r="A3" s="66" t="s">
        <v>2</v>
      </c>
      <c r="B3" s="66"/>
      <c r="C3" s="66"/>
      <c r="D3" s="36"/>
      <c r="E3" s="36"/>
      <c r="F3" s="36"/>
    </row>
    <row r="4" spans="1:6" ht="30" customHeight="1" x14ac:dyDescent="0.25">
      <c r="A4" s="60" t="s">
        <v>58</v>
      </c>
      <c r="B4" s="60"/>
      <c r="C4" s="60"/>
    </row>
    <row r="5" spans="1:6" x14ac:dyDescent="0.25">
      <c r="A5" s="10" t="s">
        <v>56</v>
      </c>
      <c r="B5" s="11"/>
      <c r="C5" s="11"/>
    </row>
    <row r="6" spans="1:6" ht="25.5" x14ac:dyDescent="0.25">
      <c r="A6" s="61" t="s">
        <v>59</v>
      </c>
      <c r="B6" s="62"/>
      <c r="C6" s="35" t="s">
        <v>19</v>
      </c>
    </row>
    <row r="7" spans="1:6" x14ac:dyDescent="0.25">
      <c r="A7" s="12">
        <v>2</v>
      </c>
      <c r="B7" s="13" t="s">
        <v>173</v>
      </c>
      <c r="C7" s="14"/>
    </row>
    <row r="8" spans="1:6" ht="26.25" x14ac:dyDescent="0.25">
      <c r="A8" s="3" t="s">
        <v>174</v>
      </c>
      <c r="B8" s="4" t="s">
        <v>175</v>
      </c>
      <c r="C8" s="50">
        <f>+C10</f>
        <v>2838715.0003366345</v>
      </c>
    </row>
    <row r="9" spans="1:6" hidden="1" x14ac:dyDescent="0.25">
      <c r="A9" s="5" t="s">
        <v>105</v>
      </c>
      <c r="B9" s="6" t="s">
        <v>176</v>
      </c>
      <c r="C9" s="15"/>
    </row>
    <row r="10" spans="1:6" x14ac:dyDescent="0.25">
      <c r="A10" s="5" t="s">
        <v>105</v>
      </c>
      <c r="B10" s="6" t="s">
        <v>176</v>
      </c>
      <c r="C10" s="7">
        <v>2838715.0003366345</v>
      </c>
    </row>
    <row r="11" spans="1:6" hidden="1" x14ac:dyDescent="0.25">
      <c r="A11" s="5" t="s">
        <v>60</v>
      </c>
      <c r="B11" s="6" t="s">
        <v>61</v>
      </c>
      <c r="C11" s="15"/>
    </row>
    <row r="12" spans="1:6" hidden="1" x14ac:dyDescent="0.25">
      <c r="A12" s="5" t="s">
        <v>62</v>
      </c>
      <c r="B12" s="6" t="s">
        <v>63</v>
      </c>
      <c r="C12" s="15"/>
    </row>
    <row r="13" spans="1:6" hidden="1" x14ac:dyDescent="0.25">
      <c r="A13" s="5" t="s">
        <v>64</v>
      </c>
      <c r="B13" s="6" t="s">
        <v>65</v>
      </c>
      <c r="C13" s="15"/>
    </row>
    <row r="14" spans="1:6" ht="15" customHeight="1" x14ac:dyDescent="0.25">
      <c r="A14" s="63" t="s">
        <v>55</v>
      </c>
      <c r="B14" s="64"/>
      <c r="C14" s="16">
        <f>SUM(C9:C13)</f>
        <v>2838715.0003366345</v>
      </c>
    </row>
    <row r="15" spans="1:6" x14ac:dyDescent="0.25">
      <c r="A15" s="11"/>
      <c r="B15" s="11"/>
      <c r="C15" s="11"/>
    </row>
    <row r="16" spans="1:6" ht="48" customHeight="1" x14ac:dyDescent="0.25">
      <c r="A16" s="65"/>
      <c r="B16" s="65"/>
      <c r="C16" s="65"/>
    </row>
  </sheetData>
  <mergeCells count="6">
    <mergeCell ref="A1:C1"/>
    <mergeCell ref="A4:C4"/>
    <mergeCell ref="A6:B6"/>
    <mergeCell ref="A14:B14"/>
    <mergeCell ref="A16:C16"/>
    <mergeCell ref="A3:C3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opLeftCell="A3" workbookViewId="0">
      <selection activeCell="A9" sqref="A9"/>
    </sheetView>
  </sheetViews>
  <sheetFormatPr baseColWidth="10" defaultColWidth="11.42578125" defaultRowHeight="15" x14ac:dyDescent="0.25"/>
  <cols>
    <col min="1" max="1" width="32.28515625" customWidth="1"/>
    <col min="2" max="2" width="29" bestFit="1" customWidth="1"/>
    <col min="3" max="3" width="16.140625" bestFit="1" customWidth="1"/>
    <col min="4" max="4" width="10.140625" bestFit="1" customWidth="1"/>
    <col min="5" max="5" width="6.85546875" customWidth="1"/>
    <col min="6" max="6" width="11.5703125" bestFit="1" customWidth="1"/>
  </cols>
  <sheetData>
    <row r="1" spans="1:6" ht="35.25" hidden="1" customHeight="1" x14ac:dyDescent="0.25">
      <c r="A1" s="59" t="s">
        <v>66</v>
      </c>
      <c r="B1" s="59"/>
      <c r="C1" s="59"/>
      <c r="D1" s="59"/>
      <c r="E1" s="59"/>
      <c r="F1" s="59"/>
    </row>
    <row r="2" spans="1:6" hidden="1" x14ac:dyDescent="0.25"/>
    <row r="3" spans="1:6" ht="14.45" customHeight="1" x14ac:dyDescent="0.25"/>
    <row r="4" spans="1:6" ht="26.25" customHeight="1" x14ac:dyDescent="0.25">
      <c r="B4" s="38" t="s">
        <v>103</v>
      </c>
    </row>
    <row r="8" spans="1:6" x14ac:dyDescent="0.25">
      <c r="A8" s="59" t="s">
        <v>188</v>
      </c>
      <c r="B8" s="59"/>
      <c r="C8" s="59"/>
      <c r="D8" s="59"/>
      <c r="E8" s="59"/>
      <c r="F8" s="59"/>
    </row>
    <row r="10" spans="1:6" ht="15.75" x14ac:dyDescent="0.25">
      <c r="A10" s="68" t="s">
        <v>67</v>
      </c>
      <c r="B10" s="68"/>
      <c r="C10" s="68"/>
      <c r="D10" s="68"/>
      <c r="E10" s="68"/>
      <c r="F10" s="68"/>
    </row>
    <row r="11" spans="1:6" x14ac:dyDescent="0.25">
      <c r="A11" s="17" t="s">
        <v>56</v>
      </c>
      <c r="B11" s="11"/>
      <c r="C11" s="11"/>
      <c r="D11" s="11"/>
      <c r="E11" s="11"/>
      <c r="F11" s="11"/>
    </row>
    <row r="12" spans="1:6" ht="25.5" x14ac:dyDescent="0.25">
      <c r="A12" s="18" t="s">
        <v>68</v>
      </c>
      <c r="B12" s="18" t="s">
        <v>69</v>
      </c>
      <c r="C12" s="18" t="s">
        <v>70</v>
      </c>
      <c r="D12" s="18" t="s">
        <v>71</v>
      </c>
      <c r="E12" s="18" t="s">
        <v>72</v>
      </c>
      <c r="F12" s="18" t="s">
        <v>73</v>
      </c>
    </row>
    <row r="13" spans="1:6" x14ac:dyDescent="0.25">
      <c r="A13" s="19" t="s">
        <v>12</v>
      </c>
      <c r="B13" s="19" t="s">
        <v>74</v>
      </c>
      <c r="C13" s="19">
        <v>1</v>
      </c>
      <c r="D13" s="19">
        <v>1</v>
      </c>
      <c r="E13" s="19"/>
      <c r="F13" s="19" t="s">
        <v>56</v>
      </c>
    </row>
    <row r="14" spans="1:6" x14ac:dyDescent="0.25">
      <c r="A14" s="19" t="s">
        <v>177</v>
      </c>
      <c r="B14" s="19" t="s">
        <v>75</v>
      </c>
      <c r="C14" s="19">
        <v>1</v>
      </c>
      <c r="D14" s="19"/>
      <c r="E14" s="19">
        <v>1</v>
      </c>
      <c r="F14" s="19"/>
    </row>
    <row r="15" spans="1:6" x14ac:dyDescent="0.25">
      <c r="A15" s="19" t="s">
        <v>178</v>
      </c>
      <c r="B15" s="19" t="s">
        <v>75</v>
      </c>
      <c r="C15" s="19">
        <v>1</v>
      </c>
      <c r="D15" s="19"/>
      <c r="E15" s="19">
        <v>1</v>
      </c>
      <c r="F15" s="19"/>
    </row>
    <row r="16" spans="1:6" x14ac:dyDescent="0.25">
      <c r="A16" s="19" t="s">
        <v>179</v>
      </c>
      <c r="B16" s="19" t="s">
        <v>75</v>
      </c>
      <c r="C16" s="19">
        <v>1</v>
      </c>
      <c r="D16" s="19"/>
      <c r="E16" s="19">
        <v>1</v>
      </c>
      <c r="F16" s="19"/>
    </row>
    <row r="17" spans="1:6" ht="24.75" x14ac:dyDescent="0.25">
      <c r="A17" s="19" t="s">
        <v>180</v>
      </c>
      <c r="B17" s="19" t="s">
        <v>75</v>
      </c>
      <c r="C17" s="19">
        <v>1</v>
      </c>
      <c r="D17" s="19"/>
      <c r="E17" s="19">
        <v>1</v>
      </c>
      <c r="F17" s="19"/>
    </row>
    <row r="18" spans="1:6" x14ac:dyDescent="0.25">
      <c r="A18" s="19" t="s">
        <v>181</v>
      </c>
      <c r="B18" s="19" t="s">
        <v>75</v>
      </c>
      <c r="C18" s="19">
        <v>1</v>
      </c>
      <c r="D18" s="19"/>
      <c r="E18" s="19">
        <v>1</v>
      </c>
      <c r="F18" s="19"/>
    </row>
    <row r="19" spans="1:6" x14ac:dyDescent="0.25">
      <c r="A19" s="19" t="s">
        <v>182</v>
      </c>
      <c r="B19" s="19" t="s">
        <v>75</v>
      </c>
      <c r="C19" s="19">
        <v>1</v>
      </c>
      <c r="D19" s="19"/>
      <c r="E19" s="19">
        <v>1</v>
      </c>
      <c r="F19" s="19"/>
    </row>
    <row r="20" spans="1:6" x14ac:dyDescent="0.25">
      <c r="A20" s="19" t="s">
        <v>183</v>
      </c>
      <c r="B20" s="19" t="s">
        <v>75</v>
      </c>
      <c r="C20" s="19">
        <v>1</v>
      </c>
      <c r="D20" s="19"/>
      <c r="E20" s="19">
        <v>1</v>
      </c>
      <c r="F20" s="19"/>
    </row>
    <row r="21" spans="1:6" x14ac:dyDescent="0.25">
      <c r="A21" s="19" t="s">
        <v>184</v>
      </c>
      <c r="B21" s="19" t="s">
        <v>184</v>
      </c>
      <c r="C21" s="19">
        <v>1</v>
      </c>
      <c r="D21" s="19"/>
      <c r="E21" s="19">
        <v>1</v>
      </c>
      <c r="F21" s="19"/>
    </row>
    <row r="22" spans="1:6" ht="24.75" x14ac:dyDescent="0.25">
      <c r="A22" s="19" t="s">
        <v>187</v>
      </c>
      <c r="B22" s="19" t="s">
        <v>186</v>
      </c>
      <c r="C22" s="19">
        <v>1</v>
      </c>
      <c r="D22" s="19"/>
      <c r="E22" s="19">
        <v>1</v>
      </c>
      <c r="F22" s="19" t="s">
        <v>56</v>
      </c>
    </row>
    <row r="23" spans="1:6" x14ac:dyDescent="0.25">
      <c r="A23" s="18" t="s">
        <v>76</v>
      </c>
      <c r="B23" s="18" t="s">
        <v>185</v>
      </c>
      <c r="C23" s="18">
        <f>SUM(C13:C22)</f>
        <v>10</v>
      </c>
      <c r="D23" s="18">
        <f t="shared" ref="D23:F23" si="0">SUM(D13:D22)</f>
        <v>1</v>
      </c>
      <c r="E23" s="18">
        <f t="shared" si="0"/>
        <v>9</v>
      </c>
      <c r="F23" s="18">
        <f t="shared" si="0"/>
        <v>0</v>
      </c>
    </row>
    <row r="24" spans="1:6" ht="36.75" customHeight="1" x14ac:dyDescent="0.25">
      <c r="A24" s="67"/>
      <c r="B24" s="67"/>
      <c r="C24" s="67"/>
      <c r="D24" s="67"/>
      <c r="E24" s="67"/>
      <c r="F24" s="67"/>
    </row>
  </sheetData>
  <mergeCells count="4">
    <mergeCell ref="A1:F1"/>
    <mergeCell ref="A24:F24"/>
    <mergeCell ref="A8:F8"/>
    <mergeCell ref="A10:F10"/>
  </mergeCells>
  <pageMargins left="0.25" right="0.25" top="0.75" bottom="0.75" header="0.3" footer="0.3"/>
  <pageSetup scale="97" fitToHeight="0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45.7109375" bestFit="1" customWidth="1"/>
    <col min="2" max="2" width="26" bestFit="1" customWidth="1"/>
    <col min="3" max="3" width="28.28515625" bestFit="1" customWidth="1"/>
    <col min="4" max="4" width="24.42578125" bestFit="1" customWidth="1"/>
    <col min="5" max="5" width="19.7109375" bestFit="1" customWidth="1"/>
    <col min="6" max="6" width="17.7109375" bestFit="1" customWidth="1"/>
    <col min="7" max="7" width="21.85546875" bestFit="1" customWidth="1"/>
    <col min="8" max="8" width="14.42578125" bestFit="1" customWidth="1"/>
    <col min="9" max="9" width="11.5703125" bestFit="1" customWidth="1"/>
    <col min="10" max="10" width="24.85546875" bestFit="1" customWidth="1"/>
  </cols>
  <sheetData>
    <row r="1" spans="1:10" ht="38.25" customHeight="1" x14ac:dyDescent="0.25">
      <c r="A1" s="72" t="s">
        <v>77</v>
      </c>
      <c r="B1" s="72"/>
      <c r="C1" s="72"/>
      <c r="D1" s="72"/>
      <c r="E1" s="72"/>
      <c r="F1" s="72"/>
      <c r="G1" s="72"/>
      <c r="H1" s="72"/>
      <c r="I1" s="72"/>
      <c r="J1" s="72"/>
    </row>
    <row r="2" spans="1:10" x14ac:dyDescent="0.25">
      <c r="A2" s="10" t="s">
        <v>78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5">
      <c r="A3" s="73" t="s">
        <v>79</v>
      </c>
      <c r="B3" s="74"/>
      <c r="C3" s="74"/>
      <c r="D3" s="74"/>
      <c r="E3" s="74"/>
      <c r="F3" s="74"/>
      <c r="G3" s="74"/>
      <c r="H3" s="74"/>
      <c r="I3" s="75"/>
      <c r="J3" s="20" t="s">
        <v>56</v>
      </c>
    </row>
    <row r="4" spans="1:10" ht="24.75" x14ac:dyDescent="0.25">
      <c r="A4" s="21" t="s">
        <v>80</v>
      </c>
      <c r="B4" s="21" t="s">
        <v>81</v>
      </c>
      <c r="C4" s="21" t="s">
        <v>82</v>
      </c>
      <c r="D4" s="21" t="s">
        <v>83</v>
      </c>
      <c r="E4" s="21" t="s">
        <v>84</v>
      </c>
      <c r="F4" s="21" t="s">
        <v>85</v>
      </c>
      <c r="G4" s="21" t="s">
        <v>86</v>
      </c>
      <c r="H4" s="21" t="s">
        <v>87</v>
      </c>
      <c r="I4" s="21" t="s">
        <v>88</v>
      </c>
      <c r="J4" s="21" t="s">
        <v>89</v>
      </c>
    </row>
    <row r="5" spans="1:10" x14ac:dyDescent="0.25">
      <c r="A5" s="22" t="s">
        <v>56</v>
      </c>
      <c r="B5" s="22" t="s">
        <v>56</v>
      </c>
      <c r="C5" s="22" t="s">
        <v>56</v>
      </c>
      <c r="D5" s="22" t="s">
        <v>56</v>
      </c>
      <c r="E5" s="22" t="s">
        <v>56</v>
      </c>
      <c r="F5" s="22" t="s">
        <v>56</v>
      </c>
      <c r="G5" s="22" t="s">
        <v>56</v>
      </c>
      <c r="H5" s="22" t="s">
        <v>56</v>
      </c>
      <c r="I5" s="22" t="s">
        <v>56</v>
      </c>
      <c r="J5" s="22" t="s">
        <v>56</v>
      </c>
    </row>
    <row r="6" spans="1:10" x14ac:dyDescent="0.25">
      <c r="A6" s="76" t="s">
        <v>90</v>
      </c>
      <c r="B6" s="77"/>
      <c r="C6" s="77"/>
      <c r="D6" s="77"/>
      <c r="E6" s="77"/>
      <c r="F6" s="77"/>
      <c r="G6" s="77"/>
      <c r="H6" s="77"/>
      <c r="I6" s="78"/>
      <c r="J6" s="23" t="s">
        <v>56</v>
      </c>
    </row>
    <row r="7" spans="1:10" x14ac:dyDescent="0.25">
      <c r="A7" s="76" t="s">
        <v>91</v>
      </c>
      <c r="B7" s="77"/>
      <c r="C7" s="77"/>
      <c r="D7" s="77"/>
      <c r="E7" s="77"/>
      <c r="F7" s="77"/>
      <c r="G7" s="77"/>
      <c r="H7" s="77"/>
      <c r="I7" s="78"/>
      <c r="J7" s="23" t="s">
        <v>56</v>
      </c>
    </row>
    <row r="8" spans="1:10" x14ac:dyDescent="0.25">
      <c r="A8" s="79" t="s">
        <v>92</v>
      </c>
      <c r="B8" s="80"/>
      <c r="C8" s="80"/>
      <c r="D8" s="80"/>
      <c r="E8" s="80"/>
      <c r="F8" s="80"/>
      <c r="G8" s="80"/>
      <c r="H8" s="80"/>
      <c r="I8" s="81"/>
      <c r="J8" s="24" t="s">
        <v>56</v>
      </c>
    </row>
    <row r="9" spans="1:10" x14ac:dyDescent="0.25">
      <c r="A9" s="17" t="s">
        <v>56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 x14ac:dyDescent="0.25">
      <c r="A10" s="10" t="s">
        <v>56</v>
      </c>
      <c r="B10" s="11"/>
      <c r="C10" s="11"/>
      <c r="D10" s="11"/>
      <c r="E10" s="11"/>
      <c r="F10" s="11"/>
      <c r="G10" s="11"/>
      <c r="H10" s="11"/>
      <c r="I10" s="11"/>
      <c r="J10" s="11"/>
    </row>
    <row r="11" spans="1:10" ht="64.5" x14ac:dyDescent="0.25">
      <c r="A11" s="10" t="s">
        <v>93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25">
      <c r="A12" s="17" t="s">
        <v>56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69" t="s">
        <v>94</v>
      </c>
      <c r="B13" s="70"/>
      <c r="C13" s="70"/>
      <c r="D13" s="70"/>
      <c r="E13" s="70"/>
      <c r="F13" s="70"/>
      <c r="G13" s="71"/>
      <c r="H13" s="11"/>
      <c r="I13" s="11"/>
      <c r="J13" s="11"/>
    </row>
    <row r="14" spans="1:10" x14ac:dyDescent="0.25">
      <c r="A14" s="25">
        <v>9100</v>
      </c>
      <c r="B14" s="26">
        <v>9200</v>
      </c>
      <c r="C14" s="26">
        <v>9300</v>
      </c>
      <c r="D14" s="26">
        <v>9400</v>
      </c>
      <c r="E14" s="26">
        <v>9500</v>
      </c>
      <c r="F14" s="26">
        <v>9600</v>
      </c>
      <c r="G14" s="26" t="s">
        <v>95</v>
      </c>
      <c r="H14" s="11"/>
      <c r="I14" s="11"/>
      <c r="J14" s="11"/>
    </row>
    <row r="15" spans="1:10" ht="26.25" x14ac:dyDescent="0.25">
      <c r="A15" s="27" t="s">
        <v>96</v>
      </c>
      <c r="B15" s="28" t="s">
        <v>97</v>
      </c>
      <c r="C15" s="28" t="s">
        <v>98</v>
      </c>
      <c r="D15" s="28" t="s">
        <v>99</v>
      </c>
      <c r="E15" s="28" t="s">
        <v>100</v>
      </c>
      <c r="F15" s="28" t="s">
        <v>101</v>
      </c>
      <c r="G15" s="29"/>
      <c r="H15" s="11"/>
      <c r="I15" s="11"/>
      <c r="J15" s="11"/>
    </row>
    <row r="16" spans="1:10" x14ac:dyDescent="0.25">
      <c r="A16" s="30" t="s">
        <v>56</v>
      </c>
      <c r="B16" s="31" t="s">
        <v>56</v>
      </c>
      <c r="C16" s="31" t="s">
        <v>56</v>
      </c>
      <c r="D16" s="31" t="s">
        <v>56</v>
      </c>
      <c r="E16" s="31" t="s">
        <v>56</v>
      </c>
      <c r="F16" s="31" t="s">
        <v>56</v>
      </c>
      <c r="G16" s="31" t="s">
        <v>56</v>
      </c>
      <c r="H16" s="11"/>
      <c r="I16" s="11"/>
      <c r="J16" s="11"/>
    </row>
    <row r="17" spans="1:10" x14ac:dyDescent="0.25">
      <c r="A17" s="32" t="s">
        <v>56</v>
      </c>
      <c r="B17" s="33" t="s">
        <v>56</v>
      </c>
      <c r="C17" s="33" t="s">
        <v>56</v>
      </c>
      <c r="D17" s="33" t="s">
        <v>56</v>
      </c>
      <c r="E17" s="33" t="s">
        <v>56</v>
      </c>
      <c r="F17" s="33" t="s">
        <v>56</v>
      </c>
      <c r="G17" s="33" t="s">
        <v>56</v>
      </c>
      <c r="H17" s="11"/>
      <c r="I17" s="11"/>
      <c r="J17" s="11"/>
    </row>
    <row r="19" spans="1:10" x14ac:dyDescent="0.25">
      <c r="A19" s="34" t="s">
        <v>102</v>
      </c>
    </row>
  </sheetData>
  <mergeCells count="6">
    <mergeCell ref="A13:G13"/>
    <mergeCell ref="A1:J1"/>
    <mergeCell ref="A3:I3"/>
    <mergeCell ref="A6:I6"/>
    <mergeCell ref="A7:I7"/>
    <mergeCell ref="A8:I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INGRESOS</vt:lpstr>
      <vt:lpstr>EGRESOS</vt:lpstr>
      <vt:lpstr>COG</vt:lpstr>
      <vt:lpstr>6</vt:lpstr>
      <vt:lpstr>15</vt:lpstr>
      <vt:lpstr>18</vt:lpstr>
      <vt:lpstr>COG!Área_de_impresión</vt:lpstr>
      <vt:lpstr>EGRESOS!Área_de_impresión</vt:lpstr>
      <vt:lpstr>EGRESOS!Títulos_a_imprimir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Luis-Torres</dc:creator>
  <cp:keywords/>
  <dc:description/>
  <cp:lastModifiedBy>Estefania</cp:lastModifiedBy>
  <cp:revision/>
  <cp:lastPrinted>2019-01-08T21:43:03Z</cp:lastPrinted>
  <dcterms:created xsi:type="dcterms:W3CDTF">2018-12-14T17:06:37Z</dcterms:created>
  <dcterms:modified xsi:type="dcterms:W3CDTF">2021-02-08T21:40:10Z</dcterms:modified>
  <cp:category/>
  <cp:contentStatus/>
</cp:coreProperties>
</file>